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\OneDrive\Desktop\Parish Council\Meetings\2025 - 2026\3. Dec 25\"/>
    </mc:Choice>
  </mc:AlternateContent>
  <xr:revisionPtr revIDLastSave="0" documentId="13_ncr:1_{0FC29C42-132E-4E0C-BCD2-921BC9E1085B}" xr6:coauthVersionLast="47" xr6:coauthVersionMax="47" xr10:uidLastSave="{00000000-0000-0000-0000-000000000000}"/>
  <bookViews>
    <workbookView xWindow="-108" yWindow="-108" windowWidth="23256" windowHeight="12456" xr2:uid="{7DFB8529-E488-4262-B119-F60BC4178B9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F39" i="1" l="1"/>
  <c r="F11" i="1"/>
  <c r="F19" i="1"/>
  <c r="F33" i="1" s="1"/>
  <c r="F4" i="1" l="1"/>
  <c r="G4" i="1" s="1"/>
</calcChain>
</file>

<file path=xl/sharedStrings.xml><?xml version="1.0" encoding="utf-8"?>
<sst xmlns="http://schemas.openxmlformats.org/spreadsheetml/2006/main" count="66" uniqueCount="54">
  <si>
    <t>Precept</t>
  </si>
  <si>
    <t>VAT Returns</t>
  </si>
  <si>
    <t>Clerk Expenses</t>
  </si>
  <si>
    <t>Payroll Services</t>
  </si>
  <si>
    <t>Training Budget</t>
  </si>
  <si>
    <t>Insurance</t>
  </si>
  <si>
    <t>Website Hosting</t>
  </si>
  <si>
    <t>Bank Charges</t>
  </si>
  <si>
    <t>Stationary and Postage</t>
  </si>
  <si>
    <t>Internal Audit</t>
  </si>
  <si>
    <t>ICO Registration</t>
  </si>
  <si>
    <t>Subscriptions</t>
  </si>
  <si>
    <t>Bulb Planting</t>
  </si>
  <si>
    <t>Contingency</t>
  </si>
  <si>
    <t>Unallocated Reserves</t>
  </si>
  <si>
    <t>PCIF - Street Name Plates (50%)</t>
  </si>
  <si>
    <t>Room Hire</t>
  </si>
  <si>
    <t>Streetlight Maintenance &amp; Electricity</t>
  </si>
  <si>
    <t>N/A</t>
  </si>
  <si>
    <t>Are we continuing this project?</t>
  </si>
  <si>
    <t>Estimated cost of £300 per light to LED</t>
  </si>
  <si>
    <t>Underspend from 24-25</t>
  </si>
  <si>
    <t>Youth Group (Estimated)</t>
  </si>
  <si>
    <t xml:space="preserve">New Budget Item </t>
  </si>
  <si>
    <t xml:space="preserve">INCOME </t>
  </si>
  <si>
    <t>BUDGET ITEM</t>
  </si>
  <si>
    <t>BUDGET</t>
  </si>
  <si>
    <t>PROPOSED</t>
  </si>
  <si>
    <t>2025 - 2026</t>
  </si>
  <si>
    <t>2024 - 2025</t>
  </si>
  <si>
    <t>EXPENDITURE</t>
  </si>
  <si>
    <t>Streetlight Upgrade</t>
  </si>
  <si>
    <t>RESERVES</t>
  </si>
  <si>
    <t>Allocated Reserves - Elections</t>
  </si>
  <si>
    <t>Allocated Reserves - Streetlight Repairs</t>
  </si>
  <si>
    <t>2026 - 2027</t>
  </si>
  <si>
    <t>Project Completed - Redundant item</t>
  </si>
  <si>
    <t>PCIF Grant -Streetlight Upgrade - Phase 3</t>
  </si>
  <si>
    <t>3 x training courses</t>
  </si>
  <si>
    <t>£15 per hour for 1 year</t>
  </si>
  <si>
    <t xml:space="preserve">Lloyds Charge - annual </t>
  </si>
  <si>
    <t>10% inflation applied</t>
  </si>
  <si>
    <t>Grounds Maintenance Contract</t>
  </si>
  <si>
    <t>Confirmed</t>
  </si>
  <si>
    <t>Donation - Barlestone Parish Council</t>
  </si>
  <si>
    <t>For youth project</t>
  </si>
  <si>
    <t>Bus Shelter Upgrade</t>
  </si>
  <si>
    <t>MS365 Subscription</t>
  </si>
  <si>
    <t>Youth Group - PCC Funding</t>
  </si>
  <si>
    <t>Please can I increase my hours to 4 hours per week?</t>
  </si>
  <si>
    <t>PROJECTS</t>
  </si>
  <si>
    <t>Aiming to get 12 months reserves</t>
  </si>
  <si>
    <t>Reserve Management</t>
  </si>
  <si>
    <t>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</si>
</sst>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8" fontId="1" fillId="0" borderId="0" xfId="0" applyNumberFormat="1" applyFont="1"/>
    <xf numFmtId="164" fontId="0" fillId="0" borderId="0" xfId="0" applyNumberFormat="1"/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center"/>
    </xf>
    <xf numFmtId="10" fontId="1" fillId="0" borderId="0" xfId="0" applyNumberFormat="1" applyFont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2">
    <cellStyle name="Normal" xfId="0" builtinId="0"/>
    <cellStyle name="Normal 2" xfId="1" xr:uid="{8A6CD047-E414-4B40-AD88-ABA3B2BB2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A2B3-1E3A-4334-8DB3-213F47B553CE}">
  <sheetPr>
    <pageSetUpPr fitToPage="1"/>
  </sheetPr>
  <dimension ref="C1:L39"/>
  <sheetViews>
    <sheetView tabSelected="1" zoomScale="115" zoomScaleNormal="115" workbookViewId="0">
      <selection sqref="A1:XFD1048576"/>
    </sheetView>
  </sheetViews>
  <sheetFormatPr defaultRowHeight="14.4" x14ac:dyDescent="0.3"/>
  <cols>
    <col min="1" max="1" width="1.33203125" customWidth="1"/>
    <col min="2" max="2" width="0.33203125" customWidth="1"/>
    <col min="3" max="3" width="35.109375" customWidth="1"/>
    <col min="4" max="4" width="18" customWidth="1"/>
    <col min="5" max="5" width="16.6640625" customWidth="1"/>
    <col min="6" max="6" width="13.44140625" customWidth="1"/>
    <col min="7" max="7" width="8.6640625" customWidth="1"/>
  </cols>
  <sheetData>
    <row r="1" spans="3:12" x14ac:dyDescent="0.3">
      <c r="C1" s="2" t="s">
        <v>25</v>
      </c>
      <c r="D1" s="1" t="s">
        <v>29</v>
      </c>
      <c r="E1" s="1" t="s">
        <v>28</v>
      </c>
      <c r="F1" s="1" t="s">
        <v>35</v>
      </c>
    </row>
    <row r="2" spans="3:12" x14ac:dyDescent="0.3">
      <c r="D2" s="1" t="s">
        <v>26</v>
      </c>
      <c r="E2" s="1" t="s">
        <v>26</v>
      </c>
      <c r="F2" s="5" t="s">
        <v>27</v>
      </c>
    </row>
    <row r="3" spans="3:12" x14ac:dyDescent="0.3">
      <c r="C3" s="2" t="s">
        <v>24</v>
      </c>
    </row>
    <row r="4" spans="3:12" x14ac:dyDescent="0.3">
      <c r="C4" s="8" t="s">
        <v>0</v>
      </c>
      <c r="D4" s="9">
        <v>7762.5</v>
      </c>
      <c r="E4" s="9">
        <v>8372</v>
      </c>
      <c r="F4" s="11">
        <f>F33-F11</f>
        <v>8401.2000000000007</v>
      </c>
      <c r="G4" s="10">
        <f>F4/E4-1</f>
        <v>3.4878165312948184E-3</v>
      </c>
      <c r="H4" s="2" t="s">
        <v>53</v>
      </c>
      <c r="K4" s="7"/>
    </row>
    <row r="5" spans="3:12" x14ac:dyDescent="0.3">
      <c r="C5" s="8" t="s">
        <v>15</v>
      </c>
      <c r="D5" s="9">
        <v>1087.8</v>
      </c>
      <c r="E5" s="9">
        <v>2915</v>
      </c>
      <c r="F5" s="9">
        <v>0</v>
      </c>
      <c r="G5" t="s">
        <v>36</v>
      </c>
    </row>
    <row r="6" spans="3:12" x14ac:dyDescent="0.3">
      <c r="C6" s="8" t="s">
        <v>37</v>
      </c>
      <c r="D6" s="9" t="s">
        <v>18</v>
      </c>
      <c r="E6" s="9">
        <v>1142.46</v>
      </c>
      <c r="F6" s="9">
        <v>900</v>
      </c>
      <c r="G6" t="s">
        <v>23</v>
      </c>
    </row>
    <row r="7" spans="3:12" x14ac:dyDescent="0.3">
      <c r="C7" s="8" t="s">
        <v>21</v>
      </c>
      <c r="D7" s="9" t="s">
        <v>18</v>
      </c>
      <c r="E7" s="9">
        <v>339.07</v>
      </c>
      <c r="F7" s="9">
        <v>3677</v>
      </c>
    </row>
    <row r="8" spans="3:12" x14ac:dyDescent="0.3">
      <c r="C8" s="8" t="s">
        <v>44</v>
      </c>
      <c r="D8" s="9"/>
      <c r="E8" s="9"/>
      <c r="F8" s="9">
        <v>900</v>
      </c>
      <c r="G8" t="s">
        <v>45</v>
      </c>
    </row>
    <row r="9" spans="3:12" x14ac:dyDescent="0.3">
      <c r="C9" s="8" t="s">
        <v>48</v>
      </c>
      <c r="D9" s="9" t="s">
        <v>18</v>
      </c>
      <c r="E9" s="9" t="s">
        <v>18</v>
      </c>
      <c r="F9" s="9">
        <v>1750</v>
      </c>
    </row>
    <row r="10" spans="3:12" x14ac:dyDescent="0.3">
      <c r="C10" s="8" t="s">
        <v>1</v>
      </c>
      <c r="D10" s="9">
        <v>2784.86</v>
      </c>
      <c r="E10" s="9">
        <v>1977.29</v>
      </c>
      <c r="F10" s="9">
        <v>850</v>
      </c>
    </row>
    <row r="11" spans="3:12" x14ac:dyDescent="0.3">
      <c r="C11" s="3"/>
      <c r="F11" s="4">
        <f>SUM(F5:F10)</f>
        <v>8077</v>
      </c>
    </row>
    <row r="12" spans="3:12" x14ac:dyDescent="0.3">
      <c r="C12" s="2" t="s">
        <v>30</v>
      </c>
    </row>
    <row r="13" spans="3:12" x14ac:dyDescent="0.3">
      <c r="C13" s="8" t="s">
        <v>2</v>
      </c>
      <c r="D13" s="12">
        <v>2127.56</v>
      </c>
      <c r="E13" s="12">
        <v>2316</v>
      </c>
      <c r="F13" s="12">
        <v>2950</v>
      </c>
      <c r="G13" t="s">
        <v>49</v>
      </c>
      <c r="L13" s="6"/>
    </row>
    <row r="14" spans="3:12" x14ac:dyDescent="0.3">
      <c r="C14" s="8" t="s">
        <v>3</v>
      </c>
      <c r="D14" s="12">
        <v>0</v>
      </c>
      <c r="E14" s="12">
        <v>0</v>
      </c>
      <c r="F14" s="12">
        <v>150</v>
      </c>
    </row>
    <row r="15" spans="3:12" x14ac:dyDescent="0.3">
      <c r="C15" s="8" t="s">
        <v>4</v>
      </c>
      <c r="D15" s="12">
        <v>284.54000000000002</v>
      </c>
      <c r="E15" s="12">
        <v>133</v>
      </c>
      <c r="F15" s="12">
        <v>160</v>
      </c>
      <c r="G15" t="s">
        <v>38</v>
      </c>
    </row>
    <row r="16" spans="3:12" x14ac:dyDescent="0.3">
      <c r="C16" s="8" t="s">
        <v>5</v>
      </c>
      <c r="D16" s="12">
        <v>348.03</v>
      </c>
      <c r="E16" s="12">
        <v>360.66</v>
      </c>
      <c r="F16" s="12">
        <v>400</v>
      </c>
    </row>
    <row r="17" spans="3:7" x14ac:dyDescent="0.3">
      <c r="C17" s="8" t="s">
        <v>6</v>
      </c>
      <c r="D17" s="12">
        <v>101.98</v>
      </c>
      <c r="E17" s="12">
        <v>78</v>
      </c>
      <c r="F17" s="12">
        <v>200</v>
      </c>
    </row>
    <row r="18" spans="3:7" x14ac:dyDescent="0.3">
      <c r="C18" s="8" t="s">
        <v>16</v>
      </c>
      <c r="D18" s="12">
        <v>95</v>
      </c>
      <c r="E18" s="12">
        <v>80</v>
      </c>
      <c r="F18" s="12">
        <v>120</v>
      </c>
      <c r="G18" t="s">
        <v>39</v>
      </c>
    </row>
    <row r="19" spans="3:7" x14ac:dyDescent="0.3">
      <c r="C19" s="8" t="s">
        <v>7</v>
      </c>
      <c r="D19" s="12">
        <v>96</v>
      </c>
      <c r="E19" s="12">
        <v>84.75</v>
      </c>
      <c r="F19" s="12">
        <f>4.25*12</f>
        <v>51</v>
      </c>
      <c r="G19" t="s">
        <v>40</v>
      </c>
    </row>
    <row r="20" spans="3:7" x14ac:dyDescent="0.3">
      <c r="C20" s="8" t="s">
        <v>8</v>
      </c>
      <c r="D20" s="12">
        <v>4.24</v>
      </c>
      <c r="E20" s="12">
        <v>128</v>
      </c>
      <c r="F20" s="12">
        <v>150</v>
      </c>
    </row>
    <row r="21" spans="3:7" x14ac:dyDescent="0.3">
      <c r="C21" s="8" t="s">
        <v>17</v>
      </c>
      <c r="D21" s="12">
        <v>1384.39</v>
      </c>
      <c r="E21" s="12">
        <v>1117</v>
      </c>
      <c r="F21" s="12">
        <v>1200</v>
      </c>
      <c r="G21" t="s">
        <v>41</v>
      </c>
    </row>
    <row r="22" spans="3:7" x14ac:dyDescent="0.3">
      <c r="C22" s="8" t="s">
        <v>42</v>
      </c>
      <c r="D22" s="12">
        <v>1050</v>
      </c>
      <c r="E22" s="12">
        <v>1306.55</v>
      </c>
      <c r="F22" s="12">
        <v>1500</v>
      </c>
    </row>
    <row r="23" spans="3:7" x14ac:dyDescent="0.3">
      <c r="C23" s="8" t="s">
        <v>9</v>
      </c>
      <c r="D23" s="12">
        <v>60</v>
      </c>
      <c r="E23" s="12">
        <v>60</v>
      </c>
      <c r="F23" s="12">
        <v>80</v>
      </c>
    </row>
    <row r="24" spans="3:7" x14ac:dyDescent="0.3">
      <c r="C24" s="8" t="s">
        <v>10</v>
      </c>
      <c r="D24" s="12">
        <v>35</v>
      </c>
      <c r="E24" s="12">
        <v>52</v>
      </c>
      <c r="F24" s="12">
        <v>52</v>
      </c>
      <c r="G24" t="s">
        <v>43</v>
      </c>
    </row>
    <row r="25" spans="3:7" x14ac:dyDescent="0.3">
      <c r="C25" s="8" t="s">
        <v>11</v>
      </c>
      <c r="D25" s="12">
        <v>188.53</v>
      </c>
      <c r="E25" s="12">
        <v>327.26</v>
      </c>
      <c r="F25" s="12">
        <v>350</v>
      </c>
    </row>
    <row r="26" spans="3:7" x14ac:dyDescent="0.3">
      <c r="C26" s="8" t="s">
        <v>52</v>
      </c>
      <c r="D26" s="12"/>
      <c r="E26" s="12"/>
      <c r="F26" s="12">
        <v>600</v>
      </c>
      <c r="G26" t="s">
        <v>51</v>
      </c>
    </row>
    <row r="27" spans="3:7" x14ac:dyDescent="0.3">
      <c r="C27" s="8" t="s">
        <v>47</v>
      </c>
      <c r="D27" s="12" t="s">
        <v>18</v>
      </c>
      <c r="E27" s="12" t="s">
        <v>18</v>
      </c>
      <c r="F27" s="12">
        <f>9.6*12</f>
        <v>115.19999999999999</v>
      </c>
    </row>
    <row r="28" spans="3:7" x14ac:dyDescent="0.3">
      <c r="C28" s="2" t="s">
        <v>50</v>
      </c>
    </row>
    <row r="29" spans="3:7" x14ac:dyDescent="0.3">
      <c r="C29" s="8" t="s">
        <v>12</v>
      </c>
      <c r="D29" s="12">
        <v>49.9</v>
      </c>
      <c r="E29" s="12">
        <v>99.48</v>
      </c>
      <c r="F29" s="12">
        <v>100</v>
      </c>
      <c r="G29" t="s">
        <v>19</v>
      </c>
    </row>
    <row r="30" spans="3:7" x14ac:dyDescent="0.3">
      <c r="C30" s="8" t="s">
        <v>22</v>
      </c>
      <c r="D30" s="12" t="s">
        <v>18</v>
      </c>
      <c r="E30" s="12" t="s">
        <v>18</v>
      </c>
      <c r="F30" s="12">
        <v>3500</v>
      </c>
    </row>
    <row r="31" spans="3:7" x14ac:dyDescent="0.3">
      <c r="C31" s="8" t="s">
        <v>31</v>
      </c>
      <c r="D31" s="12" t="s">
        <v>18</v>
      </c>
      <c r="E31" s="12" t="s">
        <v>18</v>
      </c>
      <c r="F31" s="12">
        <v>1800</v>
      </c>
      <c r="G31" t="s">
        <v>20</v>
      </c>
    </row>
    <row r="32" spans="3:7" x14ac:dyDescent="0.3">
      <c r="C32" s="8" t="s">
        <v>46</v>
      </c>
      <c r="D32" s="12" t="s">
        <v>18</v>
      </c>
      <c r="E32" s="12" t="s">
        <v>18</v>
      </c>
      <c r="F32" s="12">
        <v>3000</v>
      </c>
    </row>
    <row r="33" spans="3:6" x14ac:dyDescent="0.3">
      <c r="F33" s="4">
        <f>SUM(F13:F32)</f>
        <v>16478.2</v>
      </c>
    </row>
    <row r="34" spans="3:6" x14ac:dyDescent="0.3">
      <c r="C34" s="2" t="s">
        <v>32</v>
      </c>
    </row>
    <row r="35" spans="3:6" x14ac:dyDescent="0.3">
      <c r="C35" s="13" t="s">
        <v>13</v>
      </c>
      <c r="D35" s="13">
        <v>1500</v>
      </c>
      <c r="E35" s="13">
        <v>1500</v>
      </c>
      <c r="F35" s="13">
        <v>1500</v>
      </c>
    </row>
    <row r="36" spans="3:6" x14ac:dyDescent="0.3">
      <c r="C36" s="13" t="s">
        <v>14</v>
      </c>
      <c r="D36" s="13">
        <v>3000</v>
      </c>
      <c r="E36" s="13">
        <v>3000</v>
      </c>
      <c r="F36" s="13">
        <v>3000</v>
      </c>
    </row>
    <row r="37" spans="3:6" x14ac:dyDescent="0.3">
      <c r="C37" s="13" t="s">
        <v>33</v>
      </c>
      <c r="D37" s="13">
        <v>900</v>
      </c>
      <c r="E37" s="13">
        <v>900</v>
      </c>
      <c r="F37" s="13">
        <v>900</v>
      </c>
    </row>
    <row r="38" spans="3:6" x14ac:dyDescent="0.3">
      <c r="C38" s="13" t="s">
        <v>34</v>
      </c>
      <c r="D38" s="13">
        <v>600</v>
      </c>
      <c r="E38" s="13">
        <v>600</v>
      </c>
      <c r="F38" s="13">
        <v>600</v>
      </c>
    </row>
    <row r="39" spans="3:6" x14ac:dyDescent="0.3">
      <c r="F39" s="4">
        <f>SUM(F35:F38)</f>
        <v>6000</v>
      </c>
    </row>
  </sheetData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4FE8-B54C-4A2B-BA35-9C26D44A3C2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osbastonpc@gmail.com</dc:creator>
  <cp:lastModifiedBy>Joanne Lowe</cp:lastModifiedBy>
  <cp:lastPrinted>2025-12-08T15:17:50Z</cp:lastPrinted>
  <dcterms:created xsi:type="dcterms:W3CDTF">2024-12-04T19:07:04Z</dcterms:created>
  <dcterms:modified xsi:type="dcterms:W3CDTF">2026-04-09T10:03:37Z</dcterms:modified>
</cp:coreProperties>
</file>