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B52" i="1"/>
  <c r="B32" i="1"/>
  <c r="B28" i="1"/>
  <c r="B27" i="1"/>
  <c r="B36" i="1" s="1"/>
  <c r="B22" i="1"/>
  <c r="B12" i="1"/>
  <c r="B39" i="1" l="1"/>
</calcChain>
</file>

<file path=xl/sharedStrings.xml><?xml version="1.0" encoding="utf-8"?>
<sst xmlns="http://schemas.openxmlformats.org/spreadsheetml/2006/main" count="37" uniqueCount="32">
  <si>
    <t>Name of Community Council</t>
  </si>
  <si>
    <t>Financial Year</t>
  </si>
  <si>
    <t>2022/2023</t>
  </si>
  <si>
    <t>Balance brought forward from previous year</t>
  </si>
  <si>
    <t>Bank Account (at 31 March 2022)</t>
  </si>
  <si>
    <t>Savings Account (at 31 March 2022)</t>
  </si>
  <si>
    <t>Cash on Hand (at 31 March 2022)</t>
  </si>
  <si>
    <r>
      <t xml:space="preserve">LESS UNCASHED CHEQUES </t>
    </r>
    <r>
      <rPr>
        <sz val="8"/>
        <color theme="1"/>
        <rFont val="Calibri"/>
        <family val="2"/>
        <scheme val="minor"/>
      </rPr>
      <t>(for official use only)</t>
    </r>
  </si>
  <si>
    <t>Total</t>
  </si>
  <si>
    <t>Income for Year</t>
  </si>
  <si>
    <t>SLC Admin Grant</t>
  </si>
  <si>
    <t>SLC Micro Grant</t>
  </si>
  <si>
    <t>Other</t>
  </si>
  <si>
    <t>Expenditure for Year</t>
  </si>
  <si>
    <t>Admin</t>
  </si>
  <si>
    <t>Advertising</t>
  </si>
  <si>
    <t>Honorarium</t>
  </si>
  <si>
    <t>Events</t>
  </si>
  <si>
    <t>Projects</t>
  </si>
  <si>
    <t>Grants Paid Out</t>
  </si>
  <si>
    <t>YEAR END POSITION</t>
  </si>
  <si>
    <t>Comprised of</t>
  </si>
  <si>
    <t>Bank Account</t>
  </si>
  <si>
    <t>Savings Account</t>
  </si>
  <si>
    <t>Cash on Hand</t>
  </si>
  <si>
    <t>Less Uncashed Cheques</t>
  </si>
  <si>
    <t>CHQ 302 - web hosting</t>
  </si>
  <si>
    <t>Total uncashed cheques</t>
  </si>
  <si>
    <t xml:space="preserve">This financial statement was audited by South Lanarkshire Council on </t>
  </si>
  <si>
    <t>Lorraine O'Hagan</t>
  </si>
  <si>
    <t>Finance Manager</t>
  </si>
  <si>
    <t>13 June 2023, and signed on its behalf by Lorraine O'Hagan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</si>
</sst>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egoe Script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3" fillId="0" borderId="0" xfId="0" applyFont="1"/>
    <xf numFmtId="164" fontId="1" fillId="0" borderId="0" xfId="0" applyNumberFormat="1" applyFont="1"/>
    <xf numFmtId="164" fontId="1" fillId="0" borderId="0" xfId="0" quotePrefix="1" applyNumberFormat="1" applyFont="1"/>
    <xf numFmtId="164" fontId="0" fillId="0" borderId="0" xfId="0" applyNumberFormat="1"/>
    <xf numFmtId="164" fontId="0" fillId="0" borderId="1" xfId="0" applyNumberFormat="1" applyBorder="1"/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3"/>
  <sheetViews>
    <sheetView tabSelected="1" workbookViewId="0">
      <selection activeCell="F43" sqref="F43"/>
    </sheetView>
  </sheetViews>
  <sheetFormatPr defaultRowHeight="15" x14ac:dyDescent="0.25"/>
  <cols>
    <col min="1" max="1" width="42.5703125" customWidth="1"/>
    <col min="2" max="2" width="19.140625" style="7" customWidth="1"/>
  </cols>
  <sheetData>
    <row r="1" spans="1:2" ht="14.45" x14ac:dyDescent="0.35">
      <c r="A1" s="1" t="s">
        <v>0</v>
      </c>
      <c r="B1" s="5"/>
    </row>
    <row r="2" spans="1:2" ht="14.45" x14ac:dyDescent="0.35">
      <c r="A2" s="1" t="s">
        <v>1</v>
      </c>
      <c r="B2" s="6" t="s">
        <v>2</v>
      </c>
    </row>
    <row r="5" spans="1:2" ht="14.45" x14ac:dyDescent="0.35">
      <c r="A5" s="1" t="s">
        <v>3</v>
      </c>
      <c r="B5" s="7">
        <v>0</v>
      </c>
    </row>
    <row r="7" spans="1:2" ht="14.45" x14ac:dyDescent="0.35">
      <c r="A7" t="s">
        <v>4</v>
      </c>
      <c r="B7" s="7">
        <v>4532.04</v>
      </c>
    </row>
    <row r="8" spans="1:2" ht="14.45" x14ac:dyDescent="0.35">
      <c r="A8" t="s">
        <v>5</v>
      </c>
    </row>
    <row r="9" spans="1:2" ht="14.45" x14ac:dyDescent="0.35">
      <c r="A9" t="s">
        <v>6</v>
      </c>
      <c r="B9" s="7">
        <v>3.98</v>
      </c>
    </row>
    <row r="10" spans="1:2" ht="14.45" x14ac:dyDescent="0.35">
      <c r="A10" t="s">
        <v>7</v>
      </c>
      <c r="B10" s="7">
        <v>-1078</v>
      </c>
    </row>
    <row r="12" spans="1:2" ht="14.45" x14ac:dyDescent="0.35">
      <c r="A12" t="s">
        <v>8</v>
      </c>
      <c r="B12" s="7">
        <f>SUM(B7:B10)</f>
        <v>3458.0199999999995</v>
      </c>
    </row>
    <row r="15" spans="1:2" ht="14.45" x14ac:dyDescent="0.35">
      <c r="A15" s="1" t="s">
        <v>9</v>
      </c>
    </row>
    <row r="17" spans="1:2" ht="14.45" x14ac:dyDescent="0.35">
      <c r="A17" t="s">
        <v>10</v>
      </c>
      <c r="B17" s="7">
        <v>349.57</v>
      </c>
    </row>
    <row r="18" spans="1:2" ht="14.45" x14ac:dyDescent="0.35">
      <c r="A18" t="s">
        <v>11</v>
      </c>
      <c r="B18" s="7">
        <v>4998</v>
      </c>
    </row>
    <row r="19" spans="1:2" ht="14.45" x14ac:dyDescent="0.35">
      <c r="A19" t="s">
        <v>12</v>
      </c>
    </row>
    <row r="22" spans="1:2" ht="14.45" x14ac:dyDescent="0.35">
      <c r="A22" t="s">
        <v>8</v>
      </c>
      <c r="B22" s="7">
        <f>SUM(B17:B20)</f>
        <v>5347.57</v>
      </c>
    </row>
    <row r="25" spans="1:2" ht="14.45" x14ac:dyDescent="0.35">
      <c r="A25" s="1" t="s">
        <v>13</v>
      </c>
    </row>
    <row r="27" spans="1:2" ht="14.45" x14ac:dyDescent="0.35">
      <c r="A27" t="s">
        <v>14</v>
      </c>
      <c r="B27" s="7">
        <f>181.88+2.99+0.99+35.9+31.93+78</f>
        <v>331.69000000000005</v>
      </c>
    </row>
    <row r="28" spans="1:2" ht="14.45" x14ac:dyDescent="0.35">
      <c r="A28" t="s">
        <v>15</v>
      </c>
      <c r="B28" s="7">
        <f>50+65</f>
        <v>115</v>
      </c>
    </row>
    <row r="29" spans="1:2" ht="14.45" x14ac:dyDescent="0.35">
      <c r="A29" t="s">
        <v>16</v>
      </c>
    </row>
    <row r="30" spans="1:2" ht="14.45" x14ac:dyDescent="0.35">
      <c r="A30" t="s">
        <v>17</v>
      </c>
    </row>
    <row r="31" spans="1:2" ht="14.45" x14ac:dyDescent="0.35">
      <c r="A31" t="s">
        <v>18</v>
      </c>
    </row>
    <row r="32" spans="1:2" ht="14.45" x14ac:dyDescent="0.35">
      <c r="A32" t="s">
        <v>19</v>
      </c>
      <c r="B32" s="7">
        <f>500+500+500+500+500+500+500+500+500+500</f>
        <v>5000</v>
      </c>
    </row>
    <row r="33" spans="1:2" ht="14.45" x14ac:dyDescent="0.35">
      <c r="A33" t="s">
        <v>12</v>
      </c>
    </row>
    <row r="36" spans="1:2" ht="14.45" x14ac:dyDescent="0.35">
      <c r="A36" t="s">
        <v>8</v>
      </c>
      <c r="B36" s="7">
        <f>SUM(B27:B34)</f>
        <v>5446.6900000000005</v>
      </c>
    </row>
    <row r="39" spans="1:2" ht="14.45" x14ac:dyDescent="0.35">
      <c r="A39" s="1" t="s">
        <v>20</v>
      </c>
      <c r="B39" s="5">
        <f>B12+B22-B36</f>
        <v>3358.8999999999996</v>
      </c>
    </row>
    <row r="42" spans="1:2" ht="14.45" x14ac:dyDescent="0.35">
      <c r="A42" t="s">
        <v>21</v>
      </c>
    </row>
    <row r="44" spans="1:2" ht="14.45" x14ac:dyDescent="0.35">
      <c r="A44" t="s">
        <v>22</v>
      </c>
      <c r="B44" s="7">
        <v>3436.9</v>
      </c>
    </row>
    <row r="45" spans="1:2" ht="14.45" x14ac:dyDescent="0.35">
      <c r="A45" t="s">
        <v>23</v>
      </c>
    </row>
    <row r="46" spans="1:2" ht="14.45" x14ac:dyDescent="0.35">
      <c r="A46" t="s">
        <v>24</v>
      </c>
    </row>
    <row r="48" spans="1:2" ht="14.45" x14ac:dyDescent="0.35">
      <c r="A48" s="1" t="s">
        <v>25</v>
      </c>
    </row>
    <row r="49" spans="1:2" ht="14.45" x14ac:dyDescent="0.35">
      <c r="A49" t="s">
        <v>26</v>
      </c>
      <c r="B49" s="7">
        <v>78</v>
      </c>
    </row>
    <row r="51" spans="1:2" ht="14.45" x14ac:dyDescent="0.35">
      <c r="A51" s="2"/>
      <c r="B51" s="8"/>
    </row>
    <row r="52" spans="1:2" ht="14.45" x14ac:dyDescent="0.35">
      <c r="A52" s="1" t="s">
        <v>27</v>
      </c>
      <c r="B52" s="5">
        <f>SUM(B49:B51)</f>
        <v>78</v>
      </c>
    </row>
    <row r="54" spans="1:2" thickBot="1" x14ac:dyDescent="0.4">
      <c r="A54" s="3" t="s">
        <v>8</v>
      </c>
      <c r="B54" s="9">
        <f>B44-B52</f>
        <v>3358.9</v>
      </c>
    </row>
    <row r="55" spans="1:2" thickTop="1" x14ac:dyDescent="0.35"/>
    <row r="58" spans="1:2" ht="14.45" x14ac:dyDescent="0.35">
      <c r="A58" t="s">
        <v>28</v>
      </c>
    </row>
    <row r="59" spans="1:2" ht="14.45" x14ac:dyDescent="0.35">
      <c r="A59" t="s">
        <v>31</v>
      </c>
    </row>
    <row r="61" spans="1:2" ht="18.95" x14ac:dyDescent="0.7">
      <c r="A61" s="4" t="s">
        <v>29</v>
      </c>
    </row>
    <row r="62" spans="1:2" ht="14.45" x14ac:dyDescent="0.35">
      <c r="A62" t="s">
        <v>29</v>
      </c>
    </row>
    <row r="63" spans="1:2" ht="14.45" x14ac:dyDescent="0.35">
      <c r="A63" t="s">
        <v>30</v>
      </c>
    </row>
  </sheetData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South Lanarkshire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Hilley, Iona</dc:creator>
  <cp:lastModifiedBy>Freel Family</cp:lastModifiedBy>
  <cp:lastPrinted>2023-06-20T12:49:13Z</cp:lastPrinted>
  <dcterms:created xsi:type="dcterms:W3CDTF">2023-06-13T10:22:48Z</dcterms:created>
  <dcterms:modified xsi:type="dcterms:W3CDTF">2023-06-23T07:30:14Z</dcterms:modified>
</cp:coreProperties>
</file>