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6" activeTab="1"/>
  </bookViews>
  <sheets>
    <sheet name="Female Dec's" sheetId="1" r:id="rId1"/>
    <sheet name="Male Dec's" sheetId="2" r:id="rId2"/>
    <sheet name="U11G" sheetId="3" r:id="rId3"/>
    <sheet name="U13G" sheetId="4" r:id="rId4"/>
    <sheet name="U15G" sheetId="5" r:id="rId5"/>
    <sheet name="U17W" sheetId="6" r:id="rId6"/>
    <sheet name="SW" sheetId="7" r:id="rId7"/>
    <sheet name="U11B" sheetId="8" r:id="rId8"/>
    <sheet name="U13B" sheetId="9" r:id="rId9"/>
    <sheet name="U15B" sheetId="10" r:id="rId10"/>
    <sheet name="U17M" sheetId="11" r:id="rId11"/>
    <sheet name="SM" sheetId="12" r:id="rId12"/>
    <sheet name="Results" sheetId="13" r:id="rId13"/>
    <sheet name="N-Crs" sheetId="14" r:id="rId14"/>
    <sheet name="Data" sheetId="15" r:id="rId15"/>
  </sheets>
  <definedNames>
    <definedName name="_xlnm.Print_Titles" localSheetId="13">'N-Crs'!$1:$1</definedName>
    <definedName name="Clubs">'Data'!$A$3:$A$10</definedName>
  </definedNames>
  <calcPr fullCalcOnLoad="1"/>
</workbook>
</file>

<file path=xl/sharedStrings.xml><?xml version="1.0" encoding="utf-8"?>
<sst xmlns="http://schemas.openxmlformats.org/spreadsheetml/2006/main" count="2476" uniqueCount="483">
  <si>
    <t>Under 11 Girls</t>
  </si>
  <si>
    <t>Under 13 Girls</t>
  </si>
  <si>
    <t>Under 15 Girls</t>
  </si>
  <si>
    <t>Under 17 Women</t>
  </si>
  <si>
    <t>Senior Women</t>
  </si>
  <si>
    <t>Chloe Barnsby</t>
  </si>
  <si>
    <t>Ailsa Brown</t>
  </si>
  <si>
    <t>Amy Jenkins</t>
  </si>
  <si>
    <t>Ana Downey</t>
  </si>
  <si>
    <t>Arriane Ross</t>
  </si>
  <si>
    <t>Chloe McEwan</t>
  </si>
  <si>
    <t>Beaux MacKenzie</t>
  </si>
  <si>
    <t>Beth Grant</t>
  </si>
  <si>
    <t>Charlotte Bevan</t>
  </si>
  <si>
    <t>Catriona Holland</t>
  </si>
  <si>
    <t>Eva Wiseman</t>
  </si>
  <si>
    <t>Caitlin Copland</t>
  </si>
  <si>
    <t>Beth MacIver</t>
  </si>
  <si>
    <t>Eilidh Gunn</t>
  </si>
  <si>
    <t>Erika Marwick</t>
  </si>
  <si>
    <t>Eve Stuart</t>
  </si>
  <si>
    <t>Cartiona Quinn</t>
  </si>
  <si>
    <t>Charlotte Hill</t>
  </si>
  <si>
    <t>Eilidh McGill</t>
  </si>
  <si>
    <t>Gillian Gordon</t>
  </si>
  <si>
    <t>Faith Kenyon</t>
  </si>
  <si>
    <t>Caitlin Coghill</t>
  </si>
  <si>
    <t>Eilidh MacPherson</t>
  </si>
  <si>
    <t>Erin Robinson</t>
  </si>
  <si>
    <t>Joanna MacDonald</t>
  </si>
  <si>
    <t>Harriet Whelan</t>
  </si>
  <si>
    <t>Chloe Cheyne</t>
  </si>
  <si>
    <t>Emily Andrew</t>
  </si>
  <si>
    <t>Gabby MacGregor</t>
  </si>
  <si>
    <t>Kathryn Evans</t>
  </si>
  <si>
    <t>Isla Edwards</t>
  </si>
  <si>
    <t>Ciara Joyce</t>
  </si>
  <si>
    <t>Emma Donald</t>
  </si>
  <si>
    <t>Hannay Levy</t>
  </si>
  <si>
    <t>Loran Mathieson</t>
  </si>
  <si>
    <t>Loren MacDonald</t>
  </si>
  <si>
    <t>Eilidh MacInnes</t>
  </si>
  <si>
    <t>Erin MacKay</t>
  </si>
  <si>
    <t>Heather Bruce</t>
  </si>
  <si>
    <t>Lorraine Coull</t>
  </si>
  <si>
    <t>Lucy Clark</t>
  </si>
  <si>
    <t>Ellyn Smith</t>
  </si>
  <si>
    <t>Fiona Flockhart</t>
  </si>
  <si>
    <t>Katie Scott</t>
  </si>
  <si>
    <t>Lucy Massie</t>
  </si>
  <si>
    <t>Maisie MacLennan</t>
  </si>
  <si>
    <t>Elsa Fearn</t>
  </si>
  <si>
    <t>Georgia Fraser</t>
  </si>
  <si>
    <t>Katrina Radin</t>
  </si>
  <si>
    <t>Mary MacIntosh</t>
  </si>
  <si>
    <t>Morag Lynch</t>
  </si>
  <si>
    <t>Georgie Newlands</t>
  </si>
  <si>
    <t>Grace Whelan</t>
  </si>
  <si>
    <t>Kilda Lynch</t>
  </si>
  <si>
    <t>Maureen Stockdale</t>
  </si>
  <si>
    <t>Nicola Donn</t>
  </si>
  <si>
    <t>Grace Jenkins</t>
  </si>
  <si>
    <t>Jessica Golden</t>
  </si>
  <si>
    <t>Lauren McCulloch</t>
  </si>
  <si>
    <t>Pat Goddard</t>
  </si>
  <si>
    <t>Rebecca Morrison</t>
  </si>
  <si>
    <t>Hana Ikeme</t>
  </si>
  <si>
    <t>Jessica Simmons</t>
  </si>
  <si>
    <t>Lauren Watson</t>
  </si>
  <si>
    <t>Rachael MacKenzie</t>
  </si>
  <si>
    <t>Ruth Wilson</t>
  </si>
  <si>
    <t>Hannah Kingham</t>
  </si>
  <si>
    <t>Katie Patterson</t>
  </si>
  <si>
    <t>Lucy McIntosh</t>
  </si>
  <si>
    <t>Rebekah Bryan</t>
  </si>
  <si>
    <t>Sophie McEwan</t>
  </si>
  <si>
    <t>Hannah Smith</t>
  </si>
  <si>
    <t>Kimberley Johnston</t>
  </si>
  <si>
    <t>Mary Wescott</t>
  </si>
  <si>
    <t>Sarah Henderson</t>
  </si>
  <si>
    <t>Tasmin Fowlie</t>
  </si>
  <si>
    <t>Isobel Barson</t>
  </si>
  <si>
    <t>Kirsty Suiter</t>
  </si>
  <si>
    <t>Megan Munro</t>
  </si>
  <si>
    <t>Zoe Cormack</t>
  </si>
  <si>
    <t>Kirsty Arnaud</t>
  </si>
  <si>
    <t>Leah Ferguson</t>
  </si>
  <si>
    <t>Megan Smith</t>
  </si>
  <si>
    <t>Zoe Sharpe</t>
  </si>
  <si>
    <t>Lucy Fraser</t>
  </si>
  <si>
    <t>Lily Carmichael</t>
  </si>
  <si>
    <t>Neave Anderson</t>
  </si>
  <si>
    <t>Magan McKay</t>
  </si>
  <si>
    <t>Louise Cormack</t>
  </si>
  <si>
    <t>Rhionon McIntosh</t>
  </si>
  <si>
    <t>Melissa Mack</t>
  </si>
  <si>
    <t>Morven Ross</t>
  </si>
  <si>
    <t>Sarah Begg</t>
  </si>
  <si>
    <t>Mhairi Nairn</t>
  </si>
  <si>
    <t>Morven Scott</t>
  </si>
  <si>
    <t>Sarah Mc Cafferty</t>
  </si>
  <si>
    <t>Mia Keogh</t>
  </si>
  <si>
    <t>Paige MacKenzie</t>
  </si>
  <si>
    <t>Siobhan Kingham</t>
  </si>
  <si>
    <t>Niamh Grant</t>
  </si>
  <si>
    <t>Rachel Gillies</t>
  </si>
  <si>
    <t>Niamh Whelan</t>
  </si>
  <si>
    <t>Rebecca Coull</t>
  </si>
  <si>
    <t>Olivia Bannerman</t>
  </si>
  <si>
    <t>Rebecca Johnstone</t>
  </si>
  <si>
    <t>Rachel Johnstone</t>
  </si>
  <si>
    <t>Rhianna MacRae</t>
  </si>
  <si>
    <t>Sarah Fountain</t>
  </si>
  <si>
    <t>Ruby Dunkley</t>
  </si>
  <si>
    <t>Zara Ikeme</t>
  </si>
  <si>
    <t>Sarah Donn</t>
  </si>
  <si>
    <t>Shauna Perry</t>
  </si>
  <si>
    <t>Stephanie Eyers</t>
  </si>
  <si>
    <t>Under 11 Boys</t>
  </si>
  <si>
    <t>Under 13 Boys</t>
  </si>
  <si>
    <t>Under 15 Boys</t>
  </si>
  <si>
    <t>Under 17 Men</t>
  </si>
  <si>
    <t>Senior Men</t>
  </si>
  <si>
    <t>Aiden Mitchell</t>
  </si>
  <si>
    <t>Alex Ellen</t>
  </si>
  <si>
    <t>Alexander MacKay</t>
  </si>
  <si>
    <t>Adam Blaikie</t>
  </si>
  <si>
    <t>Andrew Smith</t>
  </si>
  <si>
    <t>Bailey Hislop</t>
  </si>
  <si>
    <t>Alistair Campbell</t>
  </si>
  <si>
    <t>Andrew Stoker</t>
  </si>
  <si>
    <t>Adam MacLennan</t>
  </si>
  <si>
    <t>Brian Milne</t>
  </si>
  <si>
    <t>Cody Allan</t>
  </si>
  <si>
    <t>Alistair MacDonald</t>
  </si>
  <si>
    <t>Ben Ferry</t>
  </si>
  <si>
    <t>Aiden Ferry</t>
  </si>
  <si>
    <t>Craig Campbell</t>
  </si>
  <si>
    <t>Euan Grant</t>
  </si>
  <si>
    <t>Alistair MacKay</t>
  </si>
  <si>
    <t>Ben Johnstone</t>
  </si>
  <si>
    <t>Alex Geddes</t>
  </si>
  <si>
    <t>Darrin Cameron</t>
  </si>
  <si>
    <t>Ewan Watt</t>
  </si>
  <si>
    <t>Andrew Campbell</t>
  </si>
  <si>
    <t>Blair Wallace</t>
  </si>
  <si>
    <t>Angus Mohan</t>
  </si>
  <si>
    <t>Daryn Jack</t>
  </si>
  <si>
    <t>Finn Russell</t>
  </si>
  <si>
    <t>Angus Baker</t>
  </si>
  <si>
    <t>Callum Wilson</t>
  </si>
  <si>
    <t>Calum Coull</t>
  </si>
  <si>
    <t>David Miller</t>
  </si>
  <si>
    <t>Ivan Steele</t>
  </si>
  <si>
    <t>Angus Rutter</t>
  </si>
  <si>
    <t>Cameron MacIntosh</t>
  </si>
  <si>
    <t>Daniel Jack</t>
  </si>
  <si>
    <t>Eoghan MacNamara</t>
  </si>
  <si>
    <t>James Morrison</t>
  </si>
  <si>
    <t>Arran Buchanan</t>
  </si>
  <si>
    <t>Christopher Stewart</t>
  </si>
  <si>
    <t>Euan Bradley</t>
  </si>
  <si>
    <t>Eoin Coull</t>
  </si>
  <si>
    <t>Joe Payne</t>
  </si>
  <si>
    <t>Ben Sharpe</t>
  </si>
  <si>
    <t>Daniel Johnson</t>
  </si>
  <si>
    <t>Hamish Baker</t>
  </si>
  <si>
    <t>Findlay Donegan</t>
  </si>
  <si>
    <t>Joel Joyce</t>
  </si>
  <si>
    <t>Blair Milne</t>
  </si>
  <si>
    <t>Fraser Weller</t>
  </si>
  <si>
    <t>James Geddes</t>
  </si>
  <si>
    <t>Fraser Scott</t>
  </si>
  <si>
    <t>Liam Daly</t>
  </si>
  <si>
    <t>Craig Watts</t>
  </si>
  <si>
    <t>Joseph Pedrana</t>
  </si>
  <si>
    <t>Joe Arnaud</t>
  </si>
  <si>
    <t>Gordon Mowat</t>
  </si>
  <si>
    <t>Robert Urquhart</t>
  </si>
  <si>
    <t>David Scott</t>
  </si>
  <si>
    <t>Lewis Uruqhart</t>
  </si>
  <si>
    <t>Keiran Barnsby</t>
  </si>
  <si>
    <t>Grant Fraser</t>
  </si>
  <si>
    <t>Ross Sutherland</t>
  </si>
  <si>
    <t>Duncan MacDonald</t>
  </si>
  <si>
    <t>Liam Sinclair</t>
  </si>
  <si>
    <t>Logan Mathieson</t>
  </si>
  <si>
    <t>Harry Hurst</t>
  </si>
  <si>
    <t>Ruaridh Ellen</t>
  </si>
  <si>
    <t>Dylan MacPherson</t>
  </si>
  <si>
    <t>Mark MacLennan</t>
  </si>
  <si>
    <t>Robbie Lyall</t>
  </si>
  <si>
    <t>Jamie Munro</t>
  </si>
  <si>
    <t>Ryan Quigley</t>
  </si>
  <si>
    <t>Eric Robinson</t>
  </si>
  <si>
    <t>Matt Macfarlane</t>
  </si>
  <si>
    <t>Robert Thompson</t>
  </si>
  <si>
    <t>Joseph Frame</t>
  </si>
  <si>
    <t>Ryan Sutherland</t>
  </si>
  <si>
    <t>Euan Cormack</t>
  </si>
  <si>
    <t>Morgan Lewis</t>
  </si>
  <si>
    <t>Ruaidh Gray</t>
  </si>
  <si>
    <t>Kenny Wilson</t>
  </si>
  <si>
    <t>Samuel Bryan</t>
  </si>
  <si>
    <t>Finlay Downey</t>
  </si>
  <si>
    <t>Oliver Reynolds</t>
  </si>
  <si>
    <t>Sam Anderson</t>
  </si>
  <si>
    <t>Kevin Schenk</t>
  </si>
  <si>
    <t>Zhak Henson</t>
  </si>
  <si>
    <t>Finlay Rutter</t>
  </si>
  <si>
    <t>Steven MacKenzie</t>
  </si>
  <si>
    <t>Liam Barnsby</t>
  </si>
  <si>
    <t>Gordon Manson</t>
  </si>
  <si>
    <t>Sturt Kirk</t>
  </si>
  <si>
    <t>Luke Grant</t>
  </si>
  <si>
    <t>Jamie Lockie</t>
  </si>
  <si>
    <t>Tom Jenkins</t>
  </si>
  <si>
    <t>Paul Davidson</t>
  </si>
  <si>
    <t>James Newlands</t>
  </si>
  <si>
    <t>Toran Simmons</t>
  </si>
  <si>
    <t>Paul Moxon</t>
  </si>
  <si>
    <t>Jason Stebbing</t>
  </si>
  <si>
    <t>William MacLean</t>
  </si>
  <si>
    <t>Joshua Milne</t>
  </si>
  <si>
    <t>Scott Hamilton</t>
  </si>
  <si>
    <t>Kai Nicoll</t>
  </si>
  <si>
    <t>Stephan MacKay</t>
  </si>
  <si>
    <t>Kyle Ross</t>
  </si>
  <si>
    <t>Stevie Frame</t>
  </si>
  <si>
    <t>Kyle Sutherland</t>
  </si>
  <si>
    <t>Stuart Michael</t>
  </si>
  <si>
    <t>Lewis Nicolson</t>
  </si>
  <si>
    <t>Louis Gordon</t>
  </si>
  <si>
    <t>Louis Russell</t>
  </si>
  <si>
    <t>Lucas Addicoat</t>
  </si>
  <si>
    <t>Lucas Cairns</t>
  </si>
  <si>
    <t>Marli Winton</t>
  </si>
  <si>
    <t>Reagan MacDonald</t>
  </si>
  <si>
    <t>Reece Edwards</t>
  </si>
  <si>
    <t>Rhys Sim</t>
  </si>
  <si>
    <t>Robin Sneddon</t>
  </si>
  <si>
    <t>Ruairidh Mair</t>
  </si>
  <si>
    <t>Scott Perry</t>
  </si>
  <si>
    <t>William Hodi</t>
  </si>
  <si>
    <t>Event</t>
  </si>
  <si>
    <t>U11G</t>
  </si>
  <si>
    <t>1st = 11A/9B</t>
  </si>
  <si>
    <t>2nd = 9A/7B</t>
  </si>
  <si>
    <t>3rd = 8A/6B</t>
  </si>
  <si>
    <t>4th = 7A/5B</t>
  </si>
  <si>
    <t>5th = 6A/4B</t>
  </si>
  <si>
    <t>6th = 5A/3B</t>
  </si>
  <si>
    <t>7th = 4A/2B</t>
  </si>
  <si>
    <t>8th = 3A/1B</t>
  </si>
  <si>
    <t>CAAC</t>
  </si>
  <si>
    <t>Elgin</t>
  </si>
  <si>
    <t>ES</t>
  </si>
  <si>
    <t>FH</t>
  </si>
  <si>
    <t>IH</t>
  </si>
  <si>
    <t>MRR</t>
  </si>
  <si>
    <t>NAAC</t>
  </si>
  <si>
    <t>RC</t>
  </si>
  <si>
    <t>100m</t>
  </si>
  <si>
    <t>Name</t>
  </si>
  <si>
    <t>A</t>
  </si>
  <si>
    <t>Club</t>
  </si>
  <si>
    <t>Perf.</t>
  </si>
  <si>
    <t>B</t>
  </si>
  <si>
    <t>800m</t>
  </si>
  <si>
    <t>S Putt</t>
  </si>
  <si>
    <t>L Jump</t>
  </si>
  <si>
    <t>3.36</t>
  </si>
  <si>
    <t>3.20</t>
  </si>
  <si>
    <t>2.72</t>
  </si>
  <si>
    <t>2.46</t>
  </si>
  <si>
    <t>2.38</t>
  </si>
  <si>
    <t>3.15</t>
  </si>
  <si>
    <t>2.29</t>
  </si>
  <si>
    <t>2.13</t>
  </si>
  <si>
    <t>2.03</t>
  </si>
  <si>
    <t>RELAY</t>
  </si>
  <si>
    <t>4 x 100m</t>
  </si>
  <si>
    <t>Totals</t>
  </si>
  <si>
    <t>Position</t>
  </si>
  <si>
    <t>U13G</t>
  </si>
  <si>
    <t>200m</t>
  </si>
  <si>
    <t>1200m</t>
  </si>
  <si>
    <t>H Jump</t>
  </si>
  <si>
    <t>1.25</t>
  </si>
  <si>
    <t>1.10 2nd =</t>
  </si>
  <si>
    <t>1.15</t>
  </si>
  <si>
    <t>1.10</t>
  </si>
  <si>
    <t>6.42</t>
  </si>
  <si>
    <t>6.08</t>
  </si>
  <si>
    <t>5.56</t>
  </si>
  <si>
    <t>5.39</t>
  </si>
  <si>
    <t>4.51</t>
  </si>
  <si>
    <t>4.89</t>
  </si>
  <si>
    <t>4.46</t>
  </si>
  <si>
    <t>4.33</t>
  </si>
  <si>
    <t>3.84</t>
  </si>
  <si>
    <t>U15G</t>
  </si>
  <si>
    <t>1500m</t>
  </si>
  <si>
    <t>4.12</t>
  </si>
  <si>
    <t>3.92</t>
  </si>
  <si>
    <t>3.76</t>
  </si>
  <si>
    <t>3.75</t>
  </si>
  <si>
    <t>3.74</t>
  </si>
  <si>
    <t>3.72</t>
  </si>
  <si>
    <t>3.64</t>
  </si>
  <si>
    <t>3.55</t>
  </si>
  <si>
    <t>3.31</t>
  </si>
  <si>
    <t>Javelin</t>
  </si>
  <si>
    <t>26.88</t>
  </si>
  <si>
    <t>23.40</t>
  </si>
  <si>
    <t>21.61</t>
  </si>
  <si>
    <t>10.75</t>
  </si>
  <si>
    <t>9.16</t>
  </si>
  <si>
    <t>22.23</t>
  </si>
  <si>
    <t>10.27</t>
  </si>
  <si>
    <t>8.77</t>
  </si>
  <si>
    <t>6.34</t>
  </si>
  <si>
    <t>4.38</t>
  </si>
  <si>
    <t>56.30</t>
  </si>
  <si>
    <t>U17W</t>
  </si>
  <si>
    <t>300m</t>
  </si>
  <si>
    <t>9.93</t>
  </si>
  <si>
    <t>9.57</t>
  </si>
  <si>
    <t>7.70</t>
  </si>
  <si>
    <t>7.05</t>
  </si>
  <si>
    <t>5.98</t>
  </si>
  <si>
    <t>7.09</t>
  </si>
  <si>
    <t>6.73</t>
  </si>
  <si>
    <t>6.61</t>
  </si>
  <si>
    <t>5.80</t>
  </si>
  <si>
    <t>1.62</t>
  </si>
  <si>
    <t>1.30</t>
  </si>
  <si>
    <t>1.20</t>
  </si>
  <si>
    <t>56.92</t>
  </si>
  <si>
    <t>SW</t>
  </si>
  <si>
    <t>400m</t>
  </si>
  <si>
    <t>Discus</t>
  </si>
  <si>
    <t>18.38</t>
  </si>
  <si>
    <t>15.28</t>
  </si>
  <si>
    <t>13.78</t>
  </si>
  <si>
    <t>12.76</t>
  </si>
  <si>
    <t>13.84</t>
  </si>
  <si>
    <t>T Jump</t>
  </si>
  <si>
    <t>9.59</t>
  </si>
  <si>
    <t>7.19</t>
  </si>
  <si>
    <t>54.30</t>
  </si>
  <si>
    <t>U11B</t>
  </si>
  <si>
    <t>2.96</t>
  </si>
  <si>
    <t>2.85</t>
  </si>
  <si>
    <t>2.61</t>
  </si>
  <si>
    <t>2.36</t>
  </si>
  <si>
    <t>2.59</t>
  </si>
  <si>
    <t>2.47</t>
  </si>
  <si>
    <t>U13B</t>
  </si>
  <si>
    <t>25.12</t>
  </si>
  <si>
    <t>20.95</t>
  </si>
  <si>
    <t>19.25</t>
  </si>
  <si>
    <t>16.52</t>
  </si>
  <si>
    <t>16.14</t>
  </si>
  <si>
    <t>15.34</t>
  </si>
  <si>
    <t>14.81</t>
  </si>
  <si>
    <t>DSQ</t>
  </si>
  <si>
    <t>U15B</t>
  </si>
  <si>
    <t>5.48</t>
  </si>
  <si>
    <t>4.88</t>
  </si>
  <si>
    <t>4.65</t>
  </si>
  <si>
    <t>3.57</t>
  </si>
  <si>
    <t>4.64</t>
  </si>
  <si>
    <t>4.28</t>
  </si>
  <si>
    <t>Hammer</t>
  </si>
  <si>
    <t>30.33 Record</t>
  </si>
  <si>
    <t>24.84</t>
  </si>
  <si>
    <t>13.14</t>
  </si>
  <si>
    <t>18.05</t>
  </si>
  <si>
    <t>16.85</t>
  </si>
  <si>
    <t>55.32</t>
  </si>
  <si>
    <t>58.23</t>
  </si>
  <si>
    <t>U17M</t>
  </si>
  <si>
    <t>30.56</t>
  </si>
  <si>
    <t>18.99</t>
  </si>
  <si>
    <t>29.83</t>
  </si>
  <si>
    <t>15.81</t>
  </si>
  <si>
    <t>11.05</t>
  </si>
  <si>
    <t>9.27</t>
  </si>
  <si>
    <t>8.89</t>
  </si>
  <si>
    <t>8.40</t>
  </si>
  <si>
    <t>8.27</t>
  </si>
  <si>
    <t>48.86</t>
  </si>
  <si>
    <t>59.19</t>
  </si>
  <si>
    <t>SM</t>
  </si>
  <si>
    <t>Graig Campbell</t>
  </si>
  <si>
    <t>9.91</t>
  </si>
  <si>
    <t>8.61</t>
  </si>
  <si>
    <t>8.18</t>
  </si>
  <si>
    <t>7.49</t>
  </si>
  <si>
    <t>7.47</t>
  </si>
  <si>
    <t>6.87</t>
  </si>
  <si>
    <t>1.55</t>
  </si>
  <si>
    <t>1.45</t>
  </si>
  <si>
    <t>47.60</t>
  </si>
  <si>
    <t>57.49</t>
  </si>
  <si>
    <t>Age Gp</t>
  </si>
  <si>
    <t>Date</t>
  </si>
  <si>
    <t xml:space="preserve">UNDER        11        GIRLS </t>
  </si>
  <si>
    <t xml:space="preserve">UNDER    11      BOYS </t>
  </si>
  <si>
    <t>Meeting 1</t>
  </si>
  <si>
    <t>Running Total =</t>
  </si>
  <si>
    <t xml:space="preserve">UNDER       13       GIRLS </t>
  </si>
  <si>
    <t xml:space="preserve">UNDER    13      BOYS </t>
  </si>
  <si>
    <t xml:space="preserve">UNDER     15       GIRLS </t>
  </si>
  <si>
    <t xml:space="preserve">UNDER    15     BOYS </t>
  </si>
  <si>
    <t xml:space="preserve">UNDER    17  WOMEN </t>
  </si>
  <si>
    <t xml:space="preserve">UNDER    17        MEN </t>
  </si>
  <si>
    <t>SENIOR WOMEN</t>
  </si>
  <si>
    <t xml:space="preserve">SENIOR      MEN </t>
  </si>
  <si>
    <t>Female Points</t>
  </si>
  <si>
    <t>Male Points</t>
  </si>
  <si>
    <t>League Pts</t>
  </si>
  <si>
    <t>Meeting 2</t>
  </si>
  <si>
    <t>Meeting 3</t>
  </si>
  <si>
    <t>Meeting 4</t>
  </si>
  <si>
    <t>Overall Total =</t>
  </si>
  <si>
    <t>CURRENT POSITION</t>
  </si>
  <si>
    <t>Females / Name</t>
  </si>
  <si>
    <t>Performance</t>
  </si>
  <si>
    <t>Males / Name</t>
  </si>
  <si>
    <t>U11 Girls</t>
  </si>
  <si>
    <t>U11 Boys</t>
  </si>
  <si>
    <t>U13 Boys</t>
  </si>
  <si>
    <t>U13 Girls</t>
  </si>
  <si>
    <t>U15 girls</t>
  </si>
  <si>
    <t>Beth MacIvor</t>
  </si>
  <si>
    <t>U15 Boys</t>
  </si>
  <si>
    <t>U15 Girls</t>
  </si>
  <si>
    <t>U17 Men</t>
  </si>
  <si>
    <t>S Men</t>
  </si>
  <si>
    <t>Steven MacKay</t>
  </si>
  <si>
    <t>Robin Snedden</t>
  </si>
  <si>
    <t>Dorian MacDonald</t>
  </si>
  <si>
    <t>Eric Ross</t>
  </si>
  <si>
    <t>U17 Women</t>
  </si>
  <si>
    <t>Joul Choppy Madeleine</t>
  </si>
  <si>
    <t>Megan MacKay</t>
  </si>
  <si>
    <t>George Newlands</t>
  </si>
  <si>
    <t>Jessica Gordon</t>
  </si>
  <si>
    <t>Megan Cowell</t>
  </si>
  <si>
    <t>S Women</t>
  </si>
  <si>
    <t>Rachael Gilles</t>
  </si>
  <si>
    <t>Megan Coull</t>
  </si>
  <si>
    <t>Do not touch this page</t>
  </si>
  <si>
    <t>Caithness</t>
  </si>
  <si>
    <t>60m</t>
  </si>
  <si>
    <t>Elgin AAC</t>
  </si>
  <si>
    <t>80m</t>
  </si>
  <si>
    <t>East Sutherland</t>
  </si>
  <si>
    <t>Forres Harriers</t>
  </si>
  <si>
    <t>150m</t>
  </si>
  <si>
    <t>Inverness Harriers</t>
  </si>
  <si>
    <t>Moray Roadrunners</t>
  </si>
  <si>
    <t>Nairn AAC</t>
  </si>
  <si>
    <t>Ross County</t>
  </si>
  <si>
    <t>600m</t>
  </si>
  <si>
    <t>DO NOT REMOVE</t>
  </si>
  <si>
    <t>1000m</t>
  </si>
  <si>
    <t>Events</t>
  </si>
  <si>
    <t>3000m</t>
  </si>
  <si>
    <t>70m H</t>
  </si>
  <si>
    <t>75m H</t>
  </si>
  <si>
    <t>80m H</t>
  </si>
  <si>
    <t>Age Groups</t>
  </si>
  <si>
    <t>100m H</t>
  </si>
  <si>
    <t>110m H</t>
  </si>
  <si>
    <t>300m H</t>
  </si>
  <si>
    <t>400m H</t>
  </si>
  <si>
    <t>P Vault</t>
  </si>
  <si>
    <t>4 x 200m</t>
  </si>
  <si>
    <t>Relays</t>
  </si>
  <si>
    <t>4 x 400m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</si>
</sst>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M:SS.00"/>
    <numFmt numFmtId="167" formatCode="@"/>
    <numFmt numFmtId="168" formatCode="0.0"/>
    <numFmt numFmtId="169" formatCode="DD/MM/YYYY;@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center"/>
      <protection/>
    </xf>
    <xf numFmtId="164" fontId="1" fillId="0" borderId="0" xfId="0" applyFont="1" applyFill="1" applyAlignment="1">
      <alignment horizontal="center"/>
    </xf>
    <xf numFmtId="164" fontId="1" fillId="2" borderId="1" xfId="0" applyFont="1" applyFill="1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>
      <alignment horizontal="center"/>
    </xf>
    <xf numFmtId="164" fontId="1" fillId="0" borderId="1" xfId="0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 locked="0"/>
    </xf>
    <xf numFmtId="164" fontId="1" fillId="0" borderId="0" xfId="0" applyFont="1" applyAlignment="1">
      <alignment/>
    </xf>
    <xf numFmtId="164" fontId="1" fillId="3" borderId="1" xfId="0" applyFont="1" applyFill="1" applyBorder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4" fontId="1" fillId="4" borderId="1" xfId="0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1" fillId="3" borderId="1" xfId="0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1" fillId="5" borderId="5" xfId="0" applyFont="1" applyFill="1" applyBorder="1" applyAlignment="1">
      <alignment horizontal="center" vertical="center"/>
    </xf>
    <xf numFmtId="164" fontId="2" fillId="6" borderId="3" xfId="0" applyFont="1" applyFill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2" fillId="6" borderId="6" xfId="0" applyFont="1" applyFill="1" applyBorder="1" applyAlignment="1">
      <alignment horizontal="center" vertical="center"/>
    </xf>
    <xf numFmtId="164" fontId="7" fillId="6" borderId="1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8" fontId="1" fillId="0" borderId="6" xfId="0" applyNumberFormat="1" applyFont="1" applyBorder="1" applyAlignment="1">
      <alignment horizontal="center" vertical="center"/>
    </xf>
    <xf numFmtId="168" fontId="1" fillId="0" borderId="8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8" fillId="7" borderId="10" xfId="0" applyFont="1" applyFill="1" applyBorder="1" applyAlignment="1">
      <alignment horizontal="center" vertical="center"/>
    </xf>
    <xf numFmtId="164" fontId="8" fillId="7" borderId="11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vertical="center"/>
    </xf>
    <xf numFmtId="164" fontId="3" fillId="0" borderId="12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4" fontId="3" fillId="0" borderId="15" xfId="0" applyFont="1" applyFill="1" applyBorder="1" applyAlignment="1">
      <alignment horizontal="center" vertical="center" wrapText="1"/>
    </xf>
    <xf numFmtId="164" fontId="3" fillId="0" borderId="16" xfId="0" applyFont="1" applyFill="1" applyBorder="1" applyAlignment="1">
      <alignment horizontal="center" vertical="center"/>
    </xf>
    <xf numFmtId="164" fontId="3" fillId="0" borderId="17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horizontal="center" vertical="center"/>
    </xf>
    <xf numFmtId="164" fontId="3" fillId="0" borderId="19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3" fillId="5" borderId="20" xfId="0" applyFont="1" applyFill="1" applyBorder="1" applyAlignment="1">
      <alignment horizontal="center" vertical="center"/>
    </xf>
    <xf numFmtId="164" fontId="3" fillId="5" borderId="21" xfId="0" applyFont="1" applyFill="1" applyBorder="1" applyAlignment="1">
      <alignment horizontal="center" vertical="center"/>
    </xf>
    <xf numFmtId="164" fontId="3" fillId="5" borderId="22" xfId="0" applyFont="1" applyFill="1" applyBorder="1" applyAlignment="1">
      <alignment horizontal="center" vertical="center"/>
    </xf>
    <xf numFmtId="164" fontId="3" fillId="5" borderId="8" xfId="0" applyFont="1" applyFill="1" applyBorder="1" applyAlignment="1">
      <alignment horizontal="center" vertical="center"/>
    </xf>
    <xf numFmtId="164" fontId="3" fillId="5" borderId="23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vertical="center"/>
    </xf>
    <xf numFmtId="164" fontId="4" fillId="0" borderId="6" xfId="0" applyFont="1" applyFill="1" applyBorder="1" applyAlignment="1">
      <alignment horizontal="center" vertical="center"/>
    </xf>
    <xf numFmtId="164" fontId="4" fillId="0" borderId="24" xfId="0" applyFont="1" applyFill="1" applyBorder="1" applyAlignment="1">
      <alignment horizontal="center" vertical="center"/>
    </xf>
    <xf numFmtId="164" fontId="4" fillId="0" borderId="25" xfId="0" applyFont="1" applyFill="1" applyBorder="1" applyAlignment="1">
      <alignment horizontal="center" vertical="center"/>
    </xf>
    <xf numFmtId="164" fontId="4" fillId="0" borderId="18" xfId="0" applyFont="1" applyFill="1" applyBorder="1" applyAlignment="1">
      <alignment horizontal="center" vertical="center"/>
    </xf>
    <xf numFmtId="164" fontId="4" fillId="0" borderId="19" xfId="0" applyFont="1" applyFill="1" applyBorder="1" applyAlignment="1">
      <alignment horizontal="center" vertical="center"/>
    </xf>
    <xf numFmtId="164" fontId="3" fillId="5" borderId="26" xfId="0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vertical="center"/>
    </xf>
    <xf numFmtId="164" fontId="4" fillId="0" borderId="3" xfId="0" applyFont="1" applyFill="1" applyBorder="1" applyAlignment="1">
      <alignment horizontal="center" vertical="center"/>
    </xf>
    <xf numFmtId="164" fontId="4" fillId="0" borderId="27" xfId="0" applyFont="1" applyFill="1" applyBorder="1" applyAlignment="1">
      <alignment horizontal="center" vertical="center"/>
    </xf>
    <xf numFmtId="164" fontId="4" fillId="0" borderId="16" xfId="0" applyFont="1" applyFill="1" applyBorder="1" applyAlignment="1">
      <alignment horizontal="center" vertical="center"/>
    </xf>
    <xf numFmtId="164" fontId="4" fillId="0" borderId="17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4" fillId="5" borderId="2" xfId="0" applyFont="1" applyFill="1" applyBorder="1" applyAlignment="1">
      <alignment horizontal="center" vertical="center"/>
    </xf>
    <xf numFmtId="164" fontId="4" fillId="5" borderId="21" xfId="0" applyFont="1" applyFill="1" applyBorder="1" applyAlignment="1">
      <alignment horizontal="center" vertical="center"/>
    </xf>
    <xf numFmtId="164" fontId="4" fillId="5" borderId="26" xfId="0" applyFont="1" applyFill="1" applyBorder="1" applyAlignment="1">
      <alignment horizontal="center" vertical="center"/>
    </xf>
    <xf numFmtId="164" fontId="3" fillId="0" borderId="28" xfId="0" applyFont="1" applyFill="1" applyBorder="1" applyAlignment="1">
      <alignment horizontal="center" vertical="center" wrapText="1"/>
    </xf>
    <xf numFmtId="164" fontId="3" fillId="0" borderId="13" xfId="0" applyFont="1" applyFill="1" applyBorder="1" applyAlignment="1">
      <alignment vertical="center" wrapText="1"/>
    </xf>
    <xf numFmtId="164" fontId="3" fillId="0" borderId="12" xfId="0" applyFont="1" applyFill="1" applyBorder="1" applyAlignment="1">
      <alignment vertical="center" wrapText="1"/>
    </xf>
    <xf numFmtId="164" fontId="9" fillId="6" borderId="22" xfId="0" applyFont="1" applyFill="1" applyBorder="1" applyAlignment="1">
      <alignment horizontal="center" vertical="center"/>
    </xf>
    <xf numFmtId="164" fontId="9" fillId="6" borderId="8" xfId="0" applyFont="1" applyFill="1" applyBorder="1" applyAlignment="1">
      <alignment horizontal="center" vertical="center"/>
    </xf>
    <xf numFmtId="164" fontId="9" fillId="6" borderId="29" xfId="0" applyFont="1" applyFill="1" applyBorder="1" applyAlignment="1">
      <alignment horizontal="center" vertical="center"/>
    </xf>
    <xf numFmtId="164" fontId="9" fillId="6" borderId="23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center"/>
    </xf>
    <xf numFmtId="164" fontId="11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 vertical="center"/>
    </xf>
    <xf numFmtId="164" fontId="1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2" fillId="8" borderId="1" xfId="0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12" fillId="0" borderId="0" xfId="0" applyFont="1" applyAlignment="1">
      <alignment/>
    </xf>
    <xf numFmtId="165" fontId="0" fillId="0" borderId="1" xfId="0" applyNumberFormat="1" applyFont="1" applyBorder="1" applyAlignment="1">
      <alignment horizontal="center"/>
    </xf>
    <xf numFmtId="168" fontId="0" fillId="8" borderId="1" xfId="0" applyNumberFormat="1" applyFont="1" applyFill="1" applyBorder="1" applyAlignment="1">
      <alignment horizontal="center"/>
    </xf>
    <xf numFmtId="165" fontId="0" fillId="8" borderId="1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13" fillId="0" borderId="0" xfId="0" applyFont="1" applyBorder="1" applyAlignment="1">
      <alignment horizontal="center"/>
    </xf>
    <xf numFmtId="164" fontId="2" fillId="0" borderId="30" xfId="0" applyFont="1" applyBorder="1" applyAlignment="1">
      <alignment/>
    </xf>
    <xf numFmtId="164" fontId="1" fillId="0" borderId="31" xfId="0" applyFont="1" applyBorder="1" applyAlignment="1">
      <alignment/>
    </xf>
    <xf numFmtId="164" fontId="1" fillId="0" borderId="32" xfId="0" applyFont="1" applyBorder="1" applyAlignment="1">
      <alignment/>
    </xf>
    <xf numFmtId="164" fontId="1" fillId="0" borderId="30" xfId="0" applyFont="1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2" fillId="0" borderId="33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33" xfId="0" applyFont="1" applyBorder="1" applyAlignment="1">
      <alignment/>
    </xf>
    <xf numFmtId="164" fontId="0" fillId="0" borderId="0" xfId="0" applyBorder="1" applyAlignment="1">
      <alignment/>
    </xf>
    <xf numFmtId="164" fontId="0" fillId="0" borderId="34" xfId="0" applyBorder="1" applyAlignment="1">
      <alignment/>
    </xf>
    <xf numFmtId="164" fontId="2" fillId="0" borderId="33" xfId="0" applyFont="1" applyFill="1" applyBorder="1" applyAlignment="1">
      <alignment/>
    </xf>
    <xf numFmtId="164" fontId="1" fillId="0" borderId="34" xfId="0" applyFont="1" applyFill="1" applyBorder="1" applyAlignment="1">
      <alignment/>
    </xf>
    <xf numFmtId="164" fontId="2" fillId="0" borderId="35" xfId="0" applyFont="1" applyBorder="1" applyAlignment="1">
      <alignment/>
    </xf>
    <xf numFmtId="164" fontId="0" fillId="0" borderId="36" xfId="0" applyBorder="1" applyAlignment="1">
      <alignment/>
    </xf>
    <xf numFmtId="164" fontId="14" fillId="0" borderId="35" xfId="0" applyFont="1" applyBorder="1" applyAlignment="1">
      <alignment horizontal="center"/>
    </xf>
    <xf numFmtId="164" fontId="0" fillId="0" borderId="34" xfId="0" applyFont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4" fillId="0" borderId="37" xfId="0" applyFont="1" applyBorder="1" applyAlignment="1">
      <alignment horizontal="center"/>
    </xf>
    <xf numFmtId="164" fontId="14" fillId="0" borderId="38" xfId="0" applyFont="1" applyBorder="1" applyAlignment="1">
      <alignment horizontal="center"/>
    </xf>
    <xf numFmtId="164" fontId="14" fillId="0" borderId="39" xfId="0" applyFont="1" applyBorder="1" applyAlignment="1">
      <alignment horizontal="center"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4" fontId="1" fillId="0" borderId="3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100"/>
  <sheetViews>
    <sheetView showZeros="0" zoomScale="150" zoomScaleNormal="150" workbookViewId="0" topLeftCell="A1">
      <pane ySplit="1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2.7109375" style="1" customWidth="1"/>
    <col min="2" max="2" width="20.7109375" style="1" customWidth="1"/>
    <col min="3" max="3" width="2.7109375" style="1" customWidth="1"/>
    <col min="4" max="4" width="20.7109375" style="1" customWidth="1"/>
    <col min="5" max="5" width="2.7109375" style="1" customWidth="1"/>
    <col min="6" max="6" width="20.7109375" style="1" customWidth="1"/>
    <col min="7" max="7" width="2.7109375" style="1" customWidth="1"/>
    <col min="8" max="8" width="20.7109375" style="1" customWidth="1"/>
    <col min="9" max="9" width="2.7109375" style="1" customWidth="1"/>
    <col min="10" max="10" width="20.7109375" style="2" customWidth="1"/>
  </cols>
  <sheetData>
    <row r="1" spans="1:10" ht="12.75">
      <c r="A1" s="3"/>
      <c r="B1" s="4" t="s">
        <v>0</v>
      </c>
      <c r="C1" s="3"/>
      <c r="D1" s="4" t="s">
        <v>1</v>
      </c>
      <c r="E1" s="3"/>
      <c r="F1" s="4" t="s">
        <v>2</v>
      </c>
      <c r="G1" s="3"/>
      <c r="H1" s="4" t="s">
        <v>3</v>
      </c>
      <c r="I1" s="3"/>
      <c r="J1" s="5" t="s">
        <v>4</v>
      </c>
    </row>
    <row r="2" spans="1:10" ht="12.75">
      <c r="A2" s="4">
        <v>1</v>
      </c>
      <c r="B2" s="6" t="s">
        <v>5</v>
      </c>
      <c r="C2" s="4">
        <v>1</v>
      </c>
      <c r="D2" s="6" t="s">
        <v>6</v>
      </c>
      <c r="E2" s="4">
        <v>1</v>
      </c>
      <c r="F2" s="6" t="s">
        <v>7</v>
      </c>
      <c r="G2" s="4">
        <v>19</v>
      </c>
      <c r="H2" s="6" t="s">
        <v>8</v>
      </c>
      <c r="I2" s="4">
        <v>1</v>
      </c>
      <c r="J2" s="7" t="s">
        <v>9</v>
      </c>
    </row>
    <row r="3" spans="1:10" ht="12.75">
      <c r="A3" s="4">
        <v>2</v>
      </c>
      <c r="B3" s="6" t="s">
        <v>10</v>
      </c>
      <c r="C3" s="4">
        <v>2</v>
      </c>
      <c r="D3" s="6" t="s">
        <v>11</v>
      </c>
      <c r="E3" s="4">
        <v>2</v>
      </c>
      <c r="F3" s="6" t="s">
        <v>12</v>
      </c>
      <c r="G3" s="4">
        <v>18</v>
      </c>
      <c r="H3" s="6" t="s">
        <v>13</v>
      </c>
      <c r="I3" s="4">
        <v>2</v>
      </c>
      <c r="J3" s="7" t="s">
        <v>14</v>
      </c>
    </row>
    <row r="4" spans="1:10" ht="12.75">
      <c r="A4" s="4">
        <v>3</v>
      </c>
      <c r="B4" s="6" t="s">
        <v>15</v>
      </c>
      <c r="C4" s="4">
        <v>3</v>
      </c>
      <c r="D4" s="6" t="s">
        <v>16</v>
      </c>
      <c r="E4" s="4">
        <v>3</v>
      </c>
      <c r="F4" s="6" t="s">
        <v>17</v>
      </c>
      <c r="G4" s="4">
        <v>27</v>
      </c>
      <c r="H4" s="6" t="s">
        <v>18</v>
      </c>
      <c r="I4" s="4">
        <v>3</v>
      </c>
      <c r="J4" s="7" t="s">
        <v>19</v>
      </c>
    </row>
    <row r="5" spans="1:10" ht="12.75">
      <c r="A5" s="4">
        <v>4</v>
      </c>
      <c r="B5" s="6" t="s">
        <v>20</v>
      </c>
      <c r="C5" s="4">
        <v>4</v>
      </c>
      <c r="D5" s="6" t="s">
        <v>21</v>
      </c>
      <c r="E5" s="4">
        <v>4</v>
      </c>
      <c r="F5" s="6" t="s">
        <v>22</v>
      </c>
      <c r="G5" s="4">
        <v>22</v>
      </c>
      <c r="H5" s="6" t="s">
        <v>23</v>
      </c>
      <c r="I5" s="4">
        <v>4</v>
      </c>
      <c r="J5" s="7" t="s">
        <v>24</v>
      </c>
    </row>
    <row r="6" spans="1:10" ht="12.75">
      <c r="A6" s="4">
        <v>5</v>
      </c>
      <c r="B6" s="6" t="s">
        <v>25</v>
      </c>
      <c r="C6" s="4">
        <v>5</v>
      </c>
      <c r="D6" s="6" t="s">
        <v>26</v>
      </c>
      <c r="E6" s="4">
        <v>5</v>
      </c>
      <c r="F6" s="6" t="s">
        <v>27</v>
      </c>
      <c r="G6" s="4">
        <v>29</v>
      </c>
      <c r="H6" s="6" t="s">
        <v>28</v>
      </c>
      <c r="I6" s="4">
        <v>5</v>
      </c>
      <c r="J6" s="7" t="s">
        <v>29</v>
      </c>
    </row>
    <row r="7" spans="1:10" ht="12.75">
      <c r="A7" s="4">
        <v>6</v>
      </c>
      <c r="B7" s="6" t="s">
        <v>30</v>
      </c>
      <c r="C7" s="4">
        <v>6</v>
      </c>
      <c r="D7" s="6" t="s">
        <v>31</v>
      </c>
      <c r="E7" s="4">
        <v>6</v>
      </c>
      <c r="F7" s="6" t="s">
        <v>32</v>
      </c>
      <c r="G7" s="4">
        <v>26</v>
      </c>
      <c r="H7" s="6" t="s">
        <v>33</v>
      </c>
      <c r="I7" s="4">
        <v>6</v>
      </c>
      <c r="J7" s="7" t="s">
        <v>34</v>
      </c>
    </row>
    <row r="8" spans="1:10" ht="12.75">
      <c r="A8" s="4">
        <v>7</v>
      </c>
      <c r="B8" s="6" t="s">
        <v>35</v>
      </c>
      <c r="C8" s="4">
        <v>7</v>
      </c>
      <c r="D8" s="6" t="s">
        <v>36</v>
      </c>
      <c r="E8" s="4">
        <v>7</v>
      </c>
      <c r="F8" s="6" t="s">
        <v>37</v>
      </c>
      <c r="G8" s="4">
        <v>12</v>
      </c>
      <c r="H8" s="6" t="s">
        <v>38</v>
      </c>
      <c r="I8" s="4">
        <v>7</v>
      </c>
      <c r="J8" s="7" t="s">
        <v>39</v>
      </c>
    </row>
    <row r="9" spans="1:10" ht="12.75">
      <c r="A9" s="4">
        <v>8</v>
      </c>
      <c r="B9" s="6" t="s">
        <v>40</v>
      </c>
      <c r="C9" s="4">
        <v>8</v>
      </c>
      <c r="D9" s="6" t="s">
        <v>41</v>
      </c>
      <c r="E9" s="4">
        <v>8</v>
      </c>
      <c r="F9" s="6" t="s">
        <v>42</v>
      </c>
      <c r="G9" s="4">
        <v>6</v>
      </c>
      <c r="H9" s="6" t="s">
        <v>43</v>
      </c>
      <c r="I9" s="4">
        <v>8</v>
      </c>
      <c r="J9" s="7" t="s">
        <v>44</v>
      </c>
    </row>
    <row r="10" spans="1:10" ht="12.75">
      <c r="A10" s="4">
        <v>9</v>
      </c>
      <c r="B10" s="6" t="s">
        <v>45</v>
      </c>
      <c r="C10" s="4">
        <v>9</v>
      </c>
      <c r="D10" s="6" t="s">
        <v>46</v>
      </c>
      <c r="E10" s="4">
        <v>9</v>
      </c>
      <c r="F10" s="6" t="s">
        <v>47</v>
      </c>
      <c r="G10" s="4">
        <v>24</v>
      </c>
      <c r="H10" s="6" t="s">
        <v>48</v>
      </c>
      <c r="I10" s="4">
        <v>9</v>
      </c>
      <c r="J10" s="7" t="s">
        <v>49</v>
      </c>
    </row>
    <row r="11" spans="1:10" ht="12.75">
      <c r="A11" s="4">
        <v>10</v>
      </c>
      <c r="B11" s="6" t="s">
        <v>50</v>
      </c>
      <c r="C11" s="4">
        <v>10</v>
      </c>
      <c r="D11" s="6" t="s">
        <v>51</v>
      </c>
      <c r="E11" s="4">
        <v>10</v>
      </c>
      <c r="F11" s="6" t="s">
        <v>52</v>
      </c>
      <c r="G11" s="4">
        <v>14</v>
      </c>
      <c r="H11" s="6" t="s">
        <v>53</v>
      </c>
      <c r="I11" s="4">
        <v>10</v>
      </c>
      <c r="J11" s="7" t="s">
        <v>54</v>
      </c>
    </row>
    <row r="12" spans="1:10" ht="12.75">
      <c r="A12" s="4">
        <v>11</v>
      </c>
      <c r="B12" s="6" t="s">
        <v>55</v>
      </c>
      <c r="C12" s="4">
        <v>11</v>
      </c>
      <c r="D12" s="6" t="s">
        <v>56</v>
      </c>
      <c r="E12" s="4">
        <v>11</v>
      </c>
      <c r="F12" s="6" t="s">
        <v>57</v>
      </c>
      <c r="G12" s="4">
        <v>20</v>
      </c>
      <c r="H12" s="6" t="s">
        <v>58</v>
      </c>
      <c r="I12" s="4">
        <v>11</v>
      </c>
      <c r="J12" s="7" t="s">
        <v>59</v>
      </c>
    </row>
    <row r="13" spans="1:10" ht="12.75">
      <c r="A13" s="4">
        <v>12</v>
      </c>
      <c r="B13" s="6" t="s">
        <v>60</v>
      </c>
      <c r="C13" s="4">
        <v>12</v>
      </c>
      <c r="D13" s="6" t="s">
        <v>61</v>
      </c>
      <c r="E13" s="4">
        <v>12</v>
      </c>
      <c r="F13" s="6" t="s">
        <v>62</v>
      </c>
      <c r="G13" s="4">
        <v>23</v>
      </c>
      <c r="H13" s="6" t="s">
        <v>63</v>
      </c>
      <c r="I13" s="4">
        <v>12</v>
      </c>
      <c r="J13" s="7" t="s">
        <v>64</v>
      </c>
    </row>
    <row r="14" spans="1:10" ht="12.75">
      <c r="A14" s="4">
        <v>13</v>
      </c>
      <c r="B14" s="6" t="s">
        <v>65</v>
      </c>
      <c r="C14" s="4">
        <v>13</v>
      </c>
      <c r="D14" s="6" t="s">
        <v>66</v>
      </c>
      <c r="E14" s="4">
        <v>13</v>
      </c>
      <c r="F14" s="6" t="s">
        <v>67</v>
      </c>
      <c r="G14" s="4">
        <v>4</v>
      </c>
      <c r="H14" s="6" t="s">
        <v>68</v>
      </c>
      <c r="I14" s="4">
        <v>13</v>
      </c>
      <c r="J14" s="7" t="s">
        <v>69</v>
      </c>
    </row>
    <row r="15" spans="1:10" ht="12.75">
      <c r="A15" s="4">
        <v>14</v>
      </c>
      <c r="B15" s="6" t="s">
        <v>70</v>
      </c>
      <c r="C15" s="4">
        <v>14</v>
      </c>
      <c r="D15" s="6" t="s">
        <v>71</v>
      </c>
      <c r="E15" s="4">
        <v>14</v>
      </c>
      <c r="F15" s="6" t="s">
        <v>72</v>
      </c>
      <c r="G15" s="4">
        <v>28</v>
      </c>
      <c r="H15" s="6" t="s">
        <v>73</v>
      </c>
      <c r="I15" s="4">
        <v>14</v>
      </c>
      <c r="J15" s="7" t="s">
        <v>74</v>
      </c>
    </row>
    <row r="16" spans="1:10" ht="12.75">
      <c r="A16" s="4">
        <v>15</v>
      </c>
      <c r="B16" s="6" t="s">
        <v>75</v>
      </c>
      <c r="C16" s="4">
        <v>15</v>
      </c>
      <c r="D16" s="6" t="s">
        <v>76</v>
      </c>
      <c r="E16" s="4">
        <v>15</v>
      </c>
      <c r="F16" s="6" t="s">
        <v>77</v>
      </c>
      <c r="G16" s="4">
        <v>5</v>
      </c>
      <c r="H16" s="6" t="s">
        <v>78</v>
      </c>
      <c r="I16" s="4">
        <v>15</v>
      </c>
      <c r="J16" s="7" t="s">
        <v>79</v>
      </c>
    </row>
    <row r="17" spans="1:10" ht="12.75">
      <c r="A17" s="4">
        <v>16</v>
      </c>
      <c r="B17" s="6" t="s">
        <v>80</v>
      </c>
      <c r="C17" s="4">
        <v>16</v>
      </c>
      <c r="D17" s="6" t="s">
        <v>81</v>
      </c>
      <c r="E17" s="4">
        <v>16</v>
      </c>
      <c r="F17" s="6" t="s">
        <v>82</v>
      </c>
      <c r="G17" s="4">
        <v>13</v>
      </c>
      <c r="H17" s="6" t="s">
        <v>83</v>
      </c>
      <c r="I17" s="4">
        <v>16</v>
      </c>
      <c r="J17" s="7"/>
    </row>
    <row r="18" spans="1:10" ht="12.75">
      <c r="A18" s="4">
        <v>17</v>
      </c>
      <c r="B18" s="6" t="s">
        <v>84</v>
      </c>
      <c r="C18" s="4">
        <v>17</v>
      </c>
      <c r="D18" s="6" t="s">
        <v>85</v>
      </c>
      <c r="E18" s="4">
        <v>17</v>
      </c>
      <c r="F18" s="6" t="s">
        <v>86</v>
      </c>
      <c r="G18" s="4">
        <v>17</v>
      </c>
      <c r="H18" s="6" t="s">
        <v>87</v>
      </c>
      <c r="I18" s="4">
        <v>17</v>
      </c>
      <c r="J18" s="7"/>
    </row>
    <row r="19" spans="1:10" ht="12.75">
      <c r="A19" s="4">
        <v>18</v>
      </c>
      <c r="B19" s="6" t="s">
        <v>88</v>
      </c>
      <c r="C19" s="4">
        <v>18</v>
      </c>
      <c r="D19" s="6" t="s">
        <v>89</v>
      </c>
      <c r="E19" s="4">
        <v>18</v>
      </c>
      <c r="F19" s="6" t="s">
        <v>90</v>
      </c>
      <c r="G19" s="4">
        <v>10</v>
      </c>
      <c r="H19" s="6" t="s">
        <v>91</v>
      </c>
      <c r="I19" s="4">
        <v>18</v>
      </c>
      <c r="J19" s="7"/>
    </row>
    <row r="20" spans="1:10" ht="12.75">
      <c r="A20" s="4">
        <v>19</v>
      </c>
      <c r="B20" s="6"/>
      <c r="C20" s="4">
        <v>19</v>
      </c>
      <c r="D20" s="6" t="s">
        <v>92</v>
      </c>
      <c r="E20" s="4">
        <v>19</v>
      </c>
      <c r="F20" s="6" t="s">
        <v>93</v>
      </c>
      <c r="G20" s="4">
        <v>1</v>
      </c>
      <c r="H20" s="6" t="s">
        <v>94</v>
      </c>
      <c r="I20" s="4">
        <v>19</v>
      </c>
      <c r="J20" s="7"/>
    </row>
    <row r="21" spans="1:10" ht="12.75">
      <c r="A21" s="4">
        <v>20</v>
      </c>
      <c r="B21" s="6"/>
      <c r="C21" s="4">
        <v>20</v>
      </c>
      <c r="D21" s="6" t="s">
        <v>95</v>
      </c>
      <c r="E21" s="4">
        <v>20</v>
      </c>
      <c r="F21" s="6" t="s">
        <v>96</v>
      </c>
      <c r="G21" s="4">
        <v>21</v>
      </c>
      <c r="H21" s="6" t="s">
        <v>97</v>
      </c>
      <c r="I21" s="4">
        <v>20</v>
      </c>
      <c r="J21" s="7"/>
    </row>
    <row r="22" spans="1:10" ht="12.75">
      <c r="A22" s="4">
        <v>21</v>
      </c>
      <c r="B22" s="6"/>
      <c r="C22" s="4">
        <v>21</v>
      </c>
      <c r="D22" s="6" t="s">
        <v>98</v>
      </c>
      <c r="E22" s="4">
        <v>21</v>
      </c>
      <c r="F22" s="6" t="s">
        <v>99</v>
      </c>
      <c r="G22" s="4">
        <v>15</v>
      </c>
      <c r="H22" s="6" t="s">
        <v>100</v>
      </c>
      <c r="I22" s="4">
        <v>21</v>
      </c>
      <c r="J22" s="7"/>
    </row>
    <row r="23" spans="1:10" ht="12.75">
      <c r="A23" s="4">
        <v>22</v>
      </c>
      <c r="B23" s="6"/>
      <c r="C23" s="4">
        <v>22</v>
      </c>
      <c r="D23" s="8" t="s">
        <v>101</v>
      </c>
      <c r="E23" s="4">
        <v>22</v>
      </c>
      <c r="F23" s="6" t="s">
        <v>102</v>
      </c>
      <c r="G23" s="4">
        <v>9</v>
      </c>
      <c r="H23" s="6" t="s">
        <v>103</v>
      </c>
      <c r="I23" s="4">
        <v>22</v>
      </c>
      <c r="J23" s="7"/>
    </row>
    <row r="24" spans="1:10" ht="12.75">
      <c r="A24" s="4">
        <v>23</v>
      </c>
      <c r="B24" s="6"/>
      <c r="C24" s="4">
        <v>23</v>
      </c>
      <c r="D24" s="6" t="s">
        <v>104</v>
      </c>
      <c r="E24" s="4">
        <v>23</v>
      </c>
      <c r="F24" s="6" t="s">
        <v>105</v>
      </c>
      <c r="G24" s="4">
        <v>30</v>
      </c>
      <c r="H24" s="6"/>
      <c r="I24" s="4">
        <v>23</v>
      </c>
      <c r="J24" s="7"/>
    </row>
    <row r="25" spans="1:10" ht="12.75">
      <c r="A25" s="4">
        <v>24</v>
      </c>
      <c r="B25" s="6"/>
      <c r="C25" s="4">
        <v>24</v>
      </c>
      <c r="D25" s="6" t="s">
        <v>106</v>
      </c>
      <c r="E25" s="4">
        <v>24</v>
      </c>
      <c r="F25" s="6" t="s">
        <v>107</v>
      </c>
      <c r="G25" s="4">
        <v>8</v>
      </c>
      <c r="H25" s="6"/>
      <c r="I25" s="4">
        <v>24</v>
      </c>
      <c r="J25" s="7"/>
    </row>
    <row r="26" spans="1:10" ht="12.75">
      <c r="A26" s="4">
        <v>25</v>
      </c>
      <c r="B26" s="6"/>
      <c r="C26" s="4">
        <v>25</v>
      </c>
      <c r="D26" s="6" t="s">
        <v>108</v>
      </c>
      <c r="E26" s="4">
        <v>25</v>
      </c>
      <c r="F26" s="6" t="s">
        <v>109</v>
      </c>
      <c r="G26" s="4">
        <v>25</v>
      </c>
      <c r="H26" s="6"/>
      <c r="I26" s="4">
        <v>25</v>
      </c>
      <c r="J26" s="7"/>
    </row>
    <row r="27" spans="1:10" ht="12.75">
      <c r="A27" s="4">
        <v>26</v>
      </c>
      <c r="B27" s="6"/>
      <c r="C27" s="4">
        <v>26</v>
      </c>
      <c r="D27" s="6" t="s">
        <v>110</v>
      </c>
      <c r="E27" s="4">
        <v>26</v>
      </c>
      <c r="F27" s="6" t="s">
        <v>111</v>
      </c>
      <c r="G27" s="4">
        <v>7</v>
      </c>
      <c r="H27" s="6"/>
      <c r="I27" s="4">
        <v>26</v>
      </c>
      <c r="J27" s="7"/>
    </row>
    <row r="28" spans="1:10" ht="12.75">
      <c r="A28" s="4">
        <v>27</v>
      </c>
      <c r="B28" s="6"/>
      <c r="C28" s="4">
        <v>27</v>
      </c>
      <c r="D28" s="6" t="s">
        <v>112</v>
      </c>
      <c r="E28" s="4">
        <v>27</v>
      </c>
      <c r="F28" s="6" t="s">
        <v>113</v>
      </c>
      <c r="G28" s="4">
        <v>16</v>
      </c>
      <c r="H28" s="6"/>
      <c r="I28" s="4">
        <v>27</v>
      </c>
      <c r="J28" s="7"/>
    </row>
    <row r="29" spans="1:10" ht="12.75">
      <c r="A29" s="4">
        <v>28</v>
      </c>
      <c r="B29" s="6"/>
      <c r="C29" s="4">
        <v>28</v>
      </c>
      <c r="D29" s="6" t="s">
        <v>114</v>
      </c>
      <c r="E29" s="4">
        <v>28</v>
      </c>
      <c r="F29" s="6" t="s">
        <v>115</v>
      </c>
      <c r="G29" s="4">
        <v>3</v>
      </c>
      <c r="H29" s="6"/>
      <c r="I29" s="4">
        <v>28</v>
      </c>
      <c r="J29" s="7"/>
    </row>
    <row r="30" spans="1:10" ht="12.75">
      <c r="A30" s="4">
        <v>29</v>
      </c>
      <c r="B30" s="6"/>
      <c r="C30" s="4">
        <v>29</v>
      </c>
      <c r="D30" s="6"/>
      <c r="E30" s="4">
        <v>29</v>
      </c>
      <c r="F30" s="6" t="s">
        <v>116</v>
      </c>
      <c r="G30" s="4">
        <v>11</v>
      </c>
      <c r="H30" s="6"/>
      <c r="I30" s="4">
        <v>29</v>
      </c>
      <c r="J30" s="7"/>
    </row>
    <row r="31" spans="1:10" ht="12.75">
      <c r="A31" s="4">
        <v>30</v>
      </c>
      <c r="B31" s="6"/>
      <c r="C31" s="4">
        <v>30</v>
      </c>
      <c r="D31" s="6"/>
      <c r="E31" s="4">
        <v>30</v>
      </c>
      <c r="F31" s="6" t="s">
        <v>117</v>
      </c>
      <c r="G31" s="4">
        <v>2</v>
      </c>
      <c r="H31" s="6"/>
      <c r="I31" s="4">
        <v>30</v>
      </c>
      <c r="J31" s="7"/>
    </row>
    <row r="32" spans="1:10" ht="12.75">
      <c r="A32" s="4">
        <v>31</v>
      </c>
      <c r="B32" s="6"/>
      <c r="C32" s="4">
        <v>31</v>
      </c>
      <c r="D32" s="6"/>
      <c r="E32" s="4">
        <v>31</v>
      </c>
      <c r="F32" s="6"/>
      <c r="G32" s="4">
        <v>31</v>
      </c>
      <c r="H32" s="6"/>
      <c r="I32" s="4">
        <v>31</v>
      </c>
      <c r="J32" s="7"/>
    </row>
    <row r="33" spans="1:10" ht="12.75">
      <c r="A33" s="4">
        <v>32</v>
      </c>
      <c r="B33" s="6"/>
      <c r="C33" s="4">
        <v>32</v>
      </c>
      <c r="D33" s="6"/>
      <c r="E33" s="4">
        <v>32</v>
      </c>
      <c r="F33" s="6"/>
      <c r="G33" s="4">
        <v>32</v>
      </c>
      <c r="H33" s="6"/>
      <c r="I33" s="4">
        <v>32</v>
      </c>
      <c r="J33" s="7"/>
    </row>
    <row r="34" spans="1:10" ht="12.75">
      <c r="A34" s="4">
        <v>33</v>
      </c>
      <c r="B34" s="6"/>
      <c r="C34" s="4">
        <v>33</v>
      </c>
      <c r="D34" s="6"/>
      <c r="E34" s="4">
        <v>33</v>
      </c>
      <c r="F34" s="6"/>
      <c r="G34" s="4">
        <v>33</v>
      </c>
      <c r="H34" s="6"/>
      <c r="I34" s="4">
        <v>33</v>
      </c>
      <c r="J34" s="7"/>
    </row>
    <row r="35" spans="1:10" ht="12.75">
      <c r="A35" s="4">
        <v>34</v>
      </c>
      <c r="B35" s="6"/>
      <c r="C35" s="4">
        <v>34</v>
      </c>
      <c r="D35" s="6"/>
      <c r="E35" s="4">
        <v>34</v>
      </c>
      <c r="F35" s="6"/>
      <c r="G35" s="4">
        <v>34</v>
      </c>
      <c r="H35" s="6"/>
      <c r="I35" s="4">
        <v>34</v>
      </c>
      <c r="J35" s="7"/>
    </row>
    <row r="36" spans="1:10" ht="12.75">
      <c r="A36" s="4">
        <v>35</v>
      </c>
      <c r="B36" s="6"/>
      <c r="C36" s="4">
        <v>35</v>
      </c>
      <c r="D36" s="6"/>
      <c r="E36" s="4">
        <v>35</v>
      </c>
      <c r="F36" s="6"/>
      <c r="G36" s="4">
        <v>35</v>
      </c>
      <c r="H36" s="6"/>
      <c r="I36" s="4">
        <v>35</v>
      </c>
      <c r="J36" s="7"/>
    </row>
    <row r="37" spans="1:10" ht="12.75">
      <c r="A37" s="4">
        <v>36</v>
      </c>
      <c r="B37" s="6"/>
      <c r="C37" s="4">
        <v>36</v>
      </c>
      <c r="D37" s="6"/>
      <c r="E37" s="4">
        <v>36</v>
      </c>
      <c r="F37" s="6"/>
      <c r="G37" s="4">
        <v>36</v>
      </c>
      <c r="H37" s="6"/>
      <c r="I37" s="4">
        <v>36</v>
      </c>
      <c r="J37" s="7"/>
    </row>
    <row r="38" spans="1:10" ht="12.75">
      <c r="A38" s="4">
        <v>37</v>
      </c>
      <c r="B38" s="6"/>
      <c r="C38" s="4">
        <v>37</v>
      </c>
      <c r="D38" s="6"/>
      <c r="E38" s="4">
        <v>37</v>
      </c>
      <c r="F38" s="6"/>
      <c r="G38" s="4">
        <v>37</v>
      </c>
      <c r="H38" s="6"/>
      <c r="I38" s="4">
        <v>37</v>
      </c>
      <c r="J38" s="7"/>
    </row>
    <row r="39" spans="1:10" ht="12.75">
      <c r="A39" s="4">
        <v>38</v>
      </c>
      <c r="B39" s="6"/>
      <c r="C39" s="4">
        <v>38</v>
      </c>
      <c r="D39" s="6"/>
      <c r="E39" s="4">
        <v>38</v>
      </c>
      <c r="F39" s="6"/>
      <c r="G39" s="4">
        <v>38</v>
      </c>
      <c r="H39" s="6"/>
      <c r="I39" s="4">
        <v>38</v>
      </c>
      <c r="J39" s="7"/>
    </row>
    <row r="40" spans="1:10" ht="12.75">
      <c r="A40" s="4">
        <v>39</v>
      </c>
      <c r="B40" s="6"/>
      <c r="C40" s="4">
        <v>39</v>
      </c>
      <c r="D40" s="6"/>
      <c r="E40" s="4">
        <v>39</v>
      </c>
      <c r="F40" s="6"/>
      <c r="G40" s="4">
        <v>39</v>
      </c>
      <c r="H40" s="6"/>
      <c r="I40" s="4">
        <v>39</v>
      </c>
      <c r="J40" s="7"/>
    </row>
    <row r="41" spans="1:10" ht="12.75">
      <c r="A41" s="4">
        <v>40</v>
      </c>
      <c r="B41" s="6"/>
      <c r="C41" s="4">
        <v>40</v>
      </c>
      <c r="D41" s="6"/>
      <c r="E41" s="4">
        <v>40</v>
      </c>
      <c r="F41" s="6"/>
      <c r="G41" s="4">
        <v>40</v>
      </c>
      <c r="H41" s="6"/>
      <c r="I41" s="4">
        <v>40</v>
      </c>
      <c r="J41" s="7"/>
    </row>
    <row r="42" spans="1:10" ht="12.75">
      <c r="A42" s="4">
        <v>41</v>
      </c>
      <c r="B42" s="6"/>
      <c r="C42" s="4">
        <v>41</v>
      </c>
      <c r="D42" s="6"/>
      <c r="E42" s="4">
        <v>41</v>
      </c>
      <c r="F42" s="6"/>
      <c r="G42" s="4">
        <v>41</v>
      </c>
      <c r="H42" s="6"/>
      <c r="I42" s="4">
        <v>41</v>
      </c>
      <c r="J42" s="7"/>
    </row>
    <row r="43" spans="1:10" ht="12.75">
      <c r="A43" s="4">
        <v>42</v>
      </c>
      <c r="B43" s="6"/>
      <c r="C43" s="4">
        <v>42</v>
      </c>
      <c r="D43" s="6"/>
      <c r="E43" s="4">
        <v>42</v>
      </c>
      <c r="F43" s="6"/>
      <c r="G43" s="4">
        <v>42</v>
      </c>
      <c r="H43" s="6"/>
      <c r="I43" s="4">
        <v>42</v>
      </c>
      <c r="J43" s="7"/>
    </row>
    <row r="44" spans="1:10" ht="12.75">
      <c r="A44" s="4">
        <v>43</v>
      </c>
      <c r="B44" s="6"/>
      <c r="C44" s="4">
        <v>43</v>
      </c>
      <c r="D44" s="6"/>
      <c r="E44" s="4">
        <v>43</v>
      </c>
      <c r="F44" s="6"/>
      <c r="G44" s="4">
        <v>43</v>
      </c>
      <c r="H44" s="6"/>
      <c r="I44" s="4">
        <v>43</v>
      </c>
      <c r="J44" s="7"/>
    </row>
    <row r="45" spans="1:10" ht="12.75">
      <c r="A45" s="4">
        <v>44</v>
      </c>
      <c r="B45" s="6"/>
      <c r="C45" s="4">
        <v>44</v>
      </c>
      <c r="D45" s="6"/>
      <c r="E45" s="4">
        <v>44</v>
      </c>
      <c r="F45" s="6"/>
      <c r="G45" s="4">
        <v>44</v>
      </c>
      <c r="H45" s="6"/>
      <c r="I45" s="4">
        <v>44</v>
      </c>
      <c r="J45" s="7"/>
    </row>
    <row r="46" spans="1:10" ht="12.75">
      <c r="A46" s="4">
        <v>45</v>
      </c>
      <c r="B46" s="6"/>
      <c r="C46" s="4">
        <v>45</v>
      </c>
      <c r="D46" s="6"/>
      <c r="E46" s="4">
        <v>45</v>
      </c>
      <c r="F46" s="6"/>
      <c r="G46" s="4">
        <v>45</v>
      </c>
      <c r="H46" s="6"/>
      <c r="I46" s="4">
        <v>45</v>
      </c>
      <c r="J46" s="7"/>
    </row>
    <row r="47" spans="1:10" ht="12.75">
      <c r="A47" s="4">
        <v>46</v>
      </c>
      <c r="B47" s="6"/>
      <c r="C47" s="4">
        <v>46</v>
      </c>
      <c r="D47" s="6"/>
      <c r="E47" s="4">
        <v>46</v>
      </c>
      <c r="F47" s="6"/>
      <c r="G47" s="4">
        <v>46</v>
      </c>
      <c r="H47" s="6"/>
      <c r="I47" s="4">
        <v>46</v>
      </c>
      <c r="J47" s="7"/>
    </row>
    <row r="48" spans="1:10" ht="12.75">
      <c r="A48" s="4">
        <v>47</v>
      </c>
      <c r="B48" s="6"/>
      <c r="C48" s="4">
        <v>47</v>
      </c>
      <c r="D48" s="6"/>
      <c r="E48" s="4">
        <v>47</v>
      </c>
      <c r="F48" s="6"/>
      <c r="G48" s="4">
        <v>47</v>
      </c>
      <c r="H48" s="6"/>
      <c r="I48" s="4">
        <v>47</v>
      </c>
      <c r="J48" s="7"/>
    </row>
    <row r="49" spans="1:10" ht="12.75">
      <c r="A49" s="4">
        <v>48</v>
      </c>
      <c r="B49" s="6"/>
      <c r="C49" s="4">
        <v>48</v>
      </c>
      <c r="D49" s="6"/>
      <c r="E49" s="4">
        <v>48</v>
      </c>
      <c r="F49" s="6"/>
      <c r="G49" s="4">
        <v>48</v>
      </c>
      <c r="H49" s="6"/>
      <c r="I49" s="4">
        <v>48</v>
      </c>
      <c r="J49" s="7"/>
    </row>
    <row r="50" spans="1:10" ht="12.75">
      <c r="A50" s="4">
        <v>49</v>
      </c>
      <c r="B50" s="6"/>
      <c r="C50" s="4">
        <v>49</v>
      </c>
      <c r="D50" s="6"/>
      <c r="E50" s="4">
        <v>49</v>
      </c>
      <c r="F50" s="6"/>
      <c r="G50" s="4">
        <v>49</v>
      </c>
      <c r="H50" s="6"/>
      <c r="I50" s="4">
        <v>49</v>
      </c>
      <c r="J50" s="7"/>
    </row>
    <row r="51" spans="1:10" ht="12.75">
      <c r="A51" s="4">
        <v>50</v>
      </c>
      <c r="B51" s="6"/>
      <c r="C51" s="4">
        <v>50</v>
      </c>
      <c r="D51" s="6"/>
      <c r="E51" s="4">
        <v>50</v>
      </c>
      <c r="G51" s="4">
        <v>50</v>
      </c>
      <c r="H51" s="6"/>
      <c r="I51" s="4">
        <v>50</v>
      </c>
      <c r="J51" s="7"/>
    </row>
    <row r="52" spans="1:10" ht="12.75">
      <c r="A52" s="4">
        <v>51</v>
      </c>
      <c r="B52" s="6"/>
      <c r="C52" s="4">
        <v>51</v>
      </c>
      <c r="D52" s="6"/>
      <c r="E52" s="4">
        <v>51</v>
      </c>
      <c r="F52" s="6"/>
      <c r="G52" s="4">
        <v>51</v>
      </c>
      <c r="H52" s="6"/>
      <c r="I52" s="4">
        <v>51</v>
      </c>
      <c r="J52" s="7"/>
    </row>
    <row r="53" spans="1:10" ht="12.75">
      <c r="A53" s="4">
        <v>52</v>
      </c>
      <c r="B53" s="6"/>
      <c r="C53" s="4">
        <v>52</v>
      </c>
      <c r="D53" s="6"/>
      <c r="E53" s="4">
        <v>52</v>
      </c>
      <c r="F53" s="6"/>
      <c r="G53" s="4">
        <v>52</v>
      </c>
      <c r="H53" s="6"/>
      <c r="I53" s="4">
        <v>52</v>
      </c>
      <c r="J53" s="7"/>
    </row>
    <row r="54" spans="1:10" ht="12.75">
      <c r="A54" s="4">
        <v>53</v>
      </c>
      <c r="B54" s="6"/>
      <c r="C54" s="4">
        <v>53</v>
      </c>
      <c r="D54" s="6"/>
      <c r="E54" s="4">
        <v>53</v>
      </c>
      <c r="F54" s="6"/>
      <c r="G54" s="4">
        <v>53</v>
      </c>
      <c r="H54" s="6"/>
      <c r="I54" s="4">
        <v>53</v>
      </c>
      <c r="J54" s="7"/>
    </row>
    <row r="55" spans="1:10" ht="12.75">
      <c r="A55" s="4">
        <v>54</v>
      </c>
      <c r="B55" s="6"/>
      <c r="C55" s="4">
        <v>54</v>
      </c>
      <c r="D55" s="6"/>
      <c r="E55" s="4">
        <v>54</v>
      </c>
      <c r="F55" s="6"/>
      <c r="G55" s="4">
        <v>54</v>
      </c>
      <c r="H55" s="6"/>
      <c r="I55" s="4">
        <v>54</v>
      </c>
      <c r="J55" s="7"/>
    </row>
    <row r="56" spans="1:10" ht="12.75">
      <c r="A56" s="4">
        <v>55</v>
      </c>
      <c r="B56" s="6"/>
      <c r="C56" s="4">
        <v>55</v>
      </c>
      <c r="D56" s="6"/>
      <c r="E56" s="4">
        <v>55</v>
      </c>
      <c r="F56" s="6"/>
      <c r="G56" s="4">
        <v>55</v>
      </c>
      <c r="H56" s="6"/>
      <c r="I56" s="4">
        <v>55</v>
      </c>
      <c r="J56" s="7"/>
    </row>
    <row r="57" spans="1:10" ht="12.75">
      <c r="A57" s="4">
        <v>56</v>
      </c>
      <c r="B57" s="6"/>
      <c r="C57" s="4">
        <v>56</v>
      </c>
      <c r="D57" s="6"/>
      <c r="E57" s="4">
        <v>56</v>
      </c>
      <c r="F57" s="6"/>
      <c r="G57" s="4">
        <v>56</v>
      </c>
      <c r="H57" s="6"/>
      <c r="I57" s="4">
        <v>56</v>
      </c>
      <c r="J57" s="7"/>
    </row>
    <row r="58" spans="1:10" ht="12.75">
      <c r="A58" s="4">
        <v>57</v>
      </c>
      <c r="B58" s="6"/>
      <c r="C58" s="4">
        <v>57</v>
      </c>
      <c r="D58" s="6"/>
      <c r="E58" s="4">
        <v>57</v>
      </c>
      <c r="F58" s="6"/>
      <c r="G58" s="4">
        <v>57</v>
      </c>
      <c r="H58" s="6"/>
      <c r="I58" s="4">
        <v>57</v>
      </c>
      <c r="J58" s="7"/>
    </row>
    <row r="59" spans="1:10" ht="12.75">
      <c r="A59" s="4">
        <v>58</v>
      </c>
      <c r="B59" s="6"/>
      <c r="C59" s="4">
        <v>58</v>
      </c>
      <c r="D59" s="6"/>
      <c r="E59" s="4">
        <v>58</v>
      </c>
      <c r="F59" s="6"/>
      <c r="G59" s="4">
        <v>58</v>
      </c>
      <c r="H59" s="6"/>
      <c r="I59" s="4">
        <v>58</v>
      </c>
      <c r="J59" s="7"/>
    </row>
    <row r="60" spans="1:10" ht="12.75">
      <c r="A60" s="4">
        <v>59</v>
      </c>
      <c r="B60" s="6"/>
      <c r="C60" s="4">
        <v>59</v>
      </c>
      <c r="D60" s="6"/>
      <c r="E60" s="4">
        <v>59</v>
      </c>
      <c r="F60" s="6"/>
      <c r="G60" s="4">
        <v>59</v>
      </c>
      <c r="H60" s="6"/>
      <c r="I60" s="4">
        <v>59</v>
      </c>
      <c r="J60" s="7"/>
    </row>
    <row r="61" spans="1:10" ht="12.75">
      <c r="A61" s="4">
        <v>60</v>
      </c>
      <c r="B61" s="6"/>
      <c r="C61" s="4">
        <v>60</v>
      </c>
      <c r="D61" s="6"/>
      <c r="E61" s="4">
        <v>60</v>
      </c>
      <c r="F61" s="6"/>
      <c r="G61" s="4">
        <v>60</v>
      </c>
      <c r="H61" s="6"/>
      <c r="I61" s="4">
        <v>60</v>
      </c>
      <c r="J61" s="7"/>
    </row>
    <row r="62" spans="1:10" ht="12.75">
      <c r="A62" s="4">
        <v>61</v>
      </c>
      <c r="B62" s="6"/>
      <c r="C62" s="4">
        <v>61</v>
      </c>
      <c r="D62" s="6"/>
      <c r="E62" s="4">
        <v>61</v>
      </c>
      <c r="F62" s="6"/>
      <c r="G62" s="4">
        <v>61</v>
      </c>
      <c r="H62" s="6"/>
      <c r="I62" s="4">
        <v>61</v>
      </c>
      <c r="J62" s="7"/>
    </row>
    <row r="63" spans="1:10" ht="12.75">
      <c r="A63" s="4">
        <v>62</v>
      </c>
      <c r="B63" s="6"/>
      <c r="C63" s="4">
        <v>62</v>
      </c>
      <c r="D63" s="6"/>
      <c r="E63" s="4">
        <v>62</v>
      </c>
      <c r="F63" s="6"/>
      <c r="G63" s="4">
        <v>62</v>
      </c>
      <c r="H63" s="6"/>
      <c r="I63" s="4">
        <v>62</v>
      </c>
      <c r="J63" s="7"/>
    </row>
    <row r="64" spans="1:10" ht="12.75">
      <c r="A64" s="4">
        <v>63</v>
      </c>
      <c r="B64" s="6"/>
      <c r="C64" s="4">
        <v>63</v>
      </c>
      <c r="D64" s="6"/>
      <c r="E64" s="4">
        <v>63</v>
      </c>
      <c r="F64" s="6"/>
      <c r="G64" s="4">
        <v>63</v>
      </c>
      <c r="H64" s="6"/>
      <c r="I64" s="4">
        <v>63</v>
      </c>
      <c r="J64" s="7"/>
    </row>
    <row r="65" spans="1:10" ht="12.75">
      <c r="A65" s="4">
        <v>64</v>
      </c>
      <c r="B65" s="6"/>
      <c r="C65" s="4">
        <v>64</v>
      </c>
      <c r="D65" s="6"/>
      <c r="E65" s="4">
        <v>64</v>
      </c>
      <c r="F65" s="6"/>
      <c r="G65" s="4">
        <v>64</v>
      </c>
      <c r="H65" s="6"/>
      <c r="I65" s="4">
        <v>64</v>
      </c>
      <c r="J65" s="7"/>
    </row>
    <row r="66" spans="1:10" ht="12.75">
      <c r="A66" s="4">
        <v>65</v>
      </c>
      <c r="B66" s="6"/>
      <c r="C66" s="4">
        <v>65</v>
      </c>
      <c r="D66" s="6"/>
      <c r="E66" s="4">
        <v>65</v>
      </c>
      <c r="F66" s="6"/>
      <c r="G66" s="4">
        <v>65</v>
      </c>
      <c r="H66" s="6"/>
      <c r="I66" s="4">
        <v>65</v>
      </c>
      <c r="J66" s="7"/>
    </row>
    <row r="67" spans="1:10" ht="12.75">
      <c r="A67" s="4">
        <v>66</v>
      </c>
      <c r="B67" s="6"/>
      <c r="C67" s="4">
        <v>66</v>
      </c>
      <c r="D67" s="6"/>
      <c r="E67" s="4">
        <v>66</v>
      </c>
      <c r="F67" s="6"/>
      <c r="G67" s="4">
        <v>66</v>
      </c>
      <c r="H67" s="6"/>
      <c r="I67" s="4">
        <v>66</v>
      </c>
      <c r="J67" s="7"/>
    </row>
    <row r="68" spans="1:10" ht="12.75">
      <c r="A68" s="4">
        <v>67</v>
      </c>
      <c r="B68" s="6"/>
      <c r="C68" s="4">
        <v>67</v>
      </c>
      <c r="D68" s="6"/>
      <c r="E68" s="4">
        <v>67</v>
      </c>
      <c r="F68" s="6"/>
      <c r="G68" s="4">
        <v>67</v>
      </c>
      <c r="H68" s="6"/>
      <c r="I68" s="4">
        <v>67</v>
      </c>
      <c r="J68" s="7"/>
    </row>
    <row r="69" spans="1:10" ht="12.75">
      <c r="A69" s="4">
        <v>68</v>
      </c>
      <c r="B69" s="6"/>
      <c r="C69" s="4">
        <v>68</v>
      </c>
      <c r="D69" s="6"/>
      <c r="E69" s="4">
        <v>68</v>
      </c>
      <c r="F69" s="6"/>
      <c r="G69" s="4">
        <v>68</v>
      </c>
      <c r="H69" s="6"/>
      <c r="I69" s="4">
        <v>68</v>
      </c>
      <c r="J69" s="7"/>
    </row>
    <row r="70" spans="1:10" ht="12.75">
      <c r="A70" s="4">
        <v>69</v>
      </c>
      <c r="B70" s="6"/>
      <c r="C70" s="4">
        <v>69</v>
      </c>
      <c r="D70" s="6"/>
      <c r="E70" s="4">
        <v>69</v>
      </c>
      <c r="F70" s="6"/>
      <c r="G70" s="4">
        <v>69</v>
      </c>
      <c r="H70" s="6"/>
      <c r="I70" s="4">
        <v>69</v>
      </c>
      <c r="J70" s="7"/>
    </row>
    <row r="71" spans="1:10" ht="12.75">
      <c r="A71" s="4">
        <v>70</v>
      </c>
      <c r="B71" s="6"/>
      <c r="C71" s="4">
        <v>70</v>
      </c>
      <c r="D71" s="6"/>
      <c r="E71" s="4">
        <v>70</v>
      </c>
      <c r="F71" s="6"/>
      <c r="G71" s="4">
        <v>70</v>
      </c>
      <c r="H71" s="6"/>
      <c r="I71" s="4">
        <v>70</v>
      </c>
      <c r="J71" s="7"/>
    </row>
    <row r="72" spans="1:10" ht="12.75">
      <c r="A72" s="4">
        <v>71</v>
      </c>
      <c r="B72" s="6"/>
      <c r="C72" s="4">
        <v>71</v>
      </c>
      <c r="D72" s="6"/>
      <c r="E72" s="4">
        <v>71</v>
      </c>
      <c r="F72" s="6"/>
      <c r="G72" s="4">
        <v>71</v>
      </c>
      <c r="H72" s="6"/>
      <c r="I72" s="4">
        <v>71</v>
      </c>
      <c r="J72" s="7"/>
    </row>
    <row r="73" spans="1:10" ht="12.75">
      <c r="A73" s="4">
        <v>72</v>
      </c>
      <c r="B73" s="6"/>
      <c r="C73" s="4">
        <v>72</v>
      </c>
      <c r="D73" s="6"/>
      <c r="E73" s="4">
        <v>72</v>
      </c>
      <c r="F73" s="6"/>
      <c r="G73" s="4">
        <v>72</v>
      </c>
      <c r="H73" s="6"/>
      <c r="I73" s="4">
        <v>72</v>
      </c>
      <c r="J73" s="7"/>
    </row>
    <row r="74" spans="1:10" ht="12.75">
      <c r="A74" s="4">
        <v>73</v>
      </c>
      <c r="B74" s="6"/>
      <c r="C74" s="4">
        <v>73</v>
      </c>
      <c r="D74" s="6"/>
      <c r="E74" s="4">
        <v>73</v>
      </c>
      <c r="F74" s="6"/>
      <c r="G74" s="4">
        <v>73</v>
      </c>
      <c r="H74" s="6"/>
      <c r="I74" s="4">
        <v>73</v>
      </c>
      <c r="J74" s="7"/>
    </row>
    <row r="75" spans="1:10" ht="12.75">
      <c r="A75" s="4">
        <v>74</v>
      </c>
      <c r="B75" s="6"/>
      <c r="C75" s="4">
        <v>74</v>
      </c>
      <c r="D75" s="6"/>
      <c r="E75" s="4">
        <v>74</v>
      </c>
      <c r="F75" s="6"/>
      <c r="G75" s="4">
        <v>74</v>
      </c>
      <c r="H75" s="6"/>
      <c r="I75" s="4">
        <v>74</v>
      </c>
      <c r="J75" s="7"/>
    </row>
    <row r="76" spans="1:10" ht="12.75">
      <c r="A76" s="4">
        <v>75</v>
      </c>
      <c r="B76" s="6"/>
      <c r="C76" s="4">
        <v>75</v>
      </c>
      <c r="D76" s="6"/>
      <c r="E76" s="4">
        <v>75</v>
      </c>
      <c r="F76" s="6"/>
      <c r="G76" s="4">
        <v>75</v>
      </c>
      <c r="H76" s="6"/>
      <c r="I76" s="4">
        <v>75</v>
      </c>
      <c r="J76" s="7"/>
    </row>
    <row r="77" spans="1:10" ht="12.75">
      <c r="A77" s="4">
        <v>76</v>
      </c>
      <c r="B77" s="6"/>
      <c r="C77" s="4">
        <v>76</v>
      </c>
      <c r="D77" s="6"/>
      <c r="E77" s="4">
        <v>76</v>
      </c>
      <c r="F77" s="6"/>
      <c r="G77" s="4">
        <v>76</v>
      </c>
      <c r="H77" s="6"/>
      <c r="I77" s="4">
        <v>76</v>
      </c>
      <c r="J77" s="7"/>
    </row>
    <row r="78" spans="1:10" ht="12.75">
      <c r="A78" s="4">
        <v>77</v>
      </c>
      <c r="B78" s="6"/>
      <c r="C78" s="4">
        <v>77</v>
      </c>
      <c r="D78" s="6"/>
      <c r="E78" s="4">
        <v>77</v>
      </c>
      <c r="F78" s="6"/>
      <c r="G78" s="4">
        <v>77</v>
      </c>
      <c r="H78" s="6"/>
      <c r="I78" s="4">
        <v>77</v>
      </c>
      <c r="J78" s="7"/>
    </row>
    <row r="79" spans="1:10" ht="12.75">
      <c r="A79" s="4">
        <v>78</v>
      </c>
      <c r="B79" s="6"/>
      <c r="C79" s="4">
        <v>78</v>
      </c>
      <c r="D79" s="6"/>
      <c r="E79" s="4">
        <v>78</v>
      </c>
      <c r="F79" s="6"/>
      <c r="G79" s="4">
        <v>78</v>
      </c>
      <c r="H79" s="6"/>
      <c r="I79" s="4">
        <v>78</v>
      </c>
      <c r="J79" s="7"/>
    </row>
    <row r="80" spans="1:10" ht="12.75">
      <c r="A80" s="4">
        <v>79</v>
      </c>
      <c r="B80" s="6"/>
      <c r="C80" s="4">
        <v>79</v>
      </c>
      <c r="D80" s="6"/>
      <c r="E80" s="4">
        <v>79</v>
      </c>
      <c r="F80" s="6"/>
      <c r="G80" s="4">
        <v>79</v>
      </c>
      <c r="H80" s="6"/>
      <c r="I80" s="4">
        <v>79</v>
      </c>
      <c r="J80" s="7"/>
    </row>
    <row r="81" spans="1:10" ht="12.75">
      <c r="A81" s="4">
        <v>80</v>
      </c>
      <c r="B81" s="6"/>
      <c r="C81" s="4">
        <v>80</v>
      </c>
      <c r="D81" s="6"/>
      <c r="E81" s="4">
        <v>80</v>
      </c>
      <c r="F81" s="6"/>
      <c r="G81" s="4">
        <v>80</v>
      </c>
      <c r="H81" s="6"/>
      <c r="I81" s="4">
        <v>80</v>
      </c>
      <c r="J81" s="7"/>
    </row>
    <row r="82" spans="1:10" ht="12.75">
      <c r="A82" s="4">
        <v>81</v>
      </c>
      <c r="B82" s="6"/>
      <c r="C82" s="4">
        <v>81</v>
      </c>
      <c r="D82" s="6"/>
      <c r="E82" s="4">
        <v>81</v>
      </c>
      <c r="F82" s="6"/>
      <c r="G82" s="4">
        <v>81</v>
      </c>
      <c r="H82" s="6"/>
      <c r="I82" s="4">
        <v>81</v>
      </c>
      <c r="J82" s="7"/>
    </row>
    <row r="83" spans="1:10" ht="12.75">
      <c r="A83" s="4">
        <v>82</v>
      </c>
      <c r="B83" s="6"/>
      <c r="C83" s="4">
        <v>82</v>
      </c>
      <c r="D83" s="6"/>
      <c r="E83" s="4">
        <v>82</v>
      </c>
      <c r="F83" s="6"/>
      <c r="G83" s="4">
        <v>82</v>
      </c>
      <c r="H83" s="6"/>
      <c r="I83" s="4">
        <v>82</v>
      </c>
      <c r="J83" s="7"/>
    </row>
    <row r="84" spans="1:10" ht="12.75">
      <c r="A84" s="4">
        <v>83</v>
      </c>
      <c r="B84" s="6"/>
      <c r="C84" s="4">
        <v>83</v>
      </c>
      <c r="D84" s="6"/>
      <c r="E84" s="4">
        <v>83</v>
      </c>
      <c r="F84" s="6"/>
      <c r="G84" s="4">
        <v>83</v>
      </c>
      <c r="H84" s="6"/>
      <c r="I84" s="4">
        <v>83</v>
      </c>
      <c r="J84" s="7"/>
    </row>
    <row r="85" spans="1:10" ht="12.75">
      <c r="A85" s="4">
        <v>84</v>
      </c>
      <c r="B85" s="6"/>
      <c r="C85" s="4">
        <v>84</v>
      </c>
      <c r="D85" s="6"/>
      <c r="E85" s="4">
        <v>84</v>
      </c>
      <c r="F85" s="6"/>
      <c r="G85" s="4">
        <v>84</v>
      </c>
      <c r="H85" s="6"/>
      <c r="I85" s="4">
        <v>84</v>
      </c>
      <c r="J85" s="7"/>
    </row>
    <row r="86" spans="1:10" ht="12.75">
      <c r="A86" s="4">
        <v>85</v>
      </c>
      <c r="B86" s="6"/>
      <c r="C86" s="4">
        <v>85</v>
      </c>
      <c r="D86" s="6"/>
      <c r="E86" s="4">
        <v>85</v>
      </c>
      <c r="F86" s="6"/>
      <c r="G86" s="4">
        <v>85</v>
      </c>
      <c r="H86" s="6"/>
      <c r="I86" s="4">
        <v>85</v>
      </c>
      <c r="J86" s="7"/>
    </row>
    <row r="87" spans="1:10" ht="12.75">
      <c r="A87" s="4">
        <v>86</v>
      </c>
      <c r="B87" s="6"/>
      <c r="C87" s="4">
        <v>86</v>
      </c>
      <c r="D87" s="6"/>
      <c r="E87" s="4">
        <v>86</v>
      </c>
      <c r="F87" s="6"/>
      <c r="G87" s="4">
        <v>86</v>
      </c>
      <c r="H87" s="6"/>
      <c r="I87" s="4">
        <v>86</v>
      </c>
      <c r="J87" s="7"/>
    </row>
    <row r="88" spans="1:10" ht="12.75">
      <c r="A88" s="4">
        <v>87</v>
      </c>
      <c r="B88" s="6"/>
      <c r="C88" s="4">
        <v>87</v>
      </c>
      <c r="D88" s="6"/>
      <c r="E88" s="4">
        <v>87</v>
      </c>
      <c r="F88" s="6"/>
      <c r="G88" s="4">
        <v>87</v>
      </c>
      <c r="H88" s="6"/>
      <c r="I88" s="4">
        <v>87</v>
      </c>
      <c r="J88" s="7"/>
    </row>
    <row r="89" spans="1:10" ht="12.75">
      <c r="A89" s="4">
        <v>88</v>
      </c>
      <c r="B89" s="6"/>
      <c r="C89" s="4">
        <v>88</v>
      </c>
      <c r="D89" s="6"/>
      <c r="E89" s="4">
        <v>88</v>
      </c>
      <c r="F89" s="6"/>
      <c r="G89" s="4">
        <v>88</v>
      </c>
      <c r="H89" s="6"/>
      <c r="I89" s="4">
        <v>88</v>
      </c>
      <c r="J89" s="7"/>
    </row>
    <row r="90" spans="1:10" ht="12.75">
      <c r="A90" s="4">
        <v>89</v>
      </c>
      <c r="B90" s="6"/>
      <c r="C90" s="4">
        <v>89</v>
      </c>
      <c r="D90" s="6"/>
      <c r="E90" s="4">
        <v>89</v>
      </c>
      <c r="F90" s="6"/>
      <c r="G90" s="4">
        <v>89</v>
      </c>
      <c r="H90" s="6"/>
      <c r="I90" s="4">
        <v>89</v>
      </c>
      <c r="J90" s="7"/>
    </row>
    <row r="91" spans="1:10" ht="12.75">
      <c r="A91" s="4">
        <v>90</v>
      </c>
      <c r="B91" s="6"/>
      <c r="C91" s="4">
        <v>90</v>
      </c>
      <c r="D91" s="6"/>
      <c r="E91" s="4">
        <v>90</v>
      </c>
      <c r="F91" s="6"/>
      <c r="G91" s="4">
        <v>90</v>
      </c>
      <c r="H91" s="6"/>
      <c r="I91" s="4">
        <v>90</v>
      </c>
      <c r="J91" s="7"/>
    </row>
    <row r="92" spans="1:10" ht="12.75">
      <c r="A92" s="4">
        <v>91</v>
      </c>
      <c r="B92" s="6"/>
      <c r="C92" s="4">
        <v>91</v>
      </c>
      <c r="D92" s="6"/>
      <c r="E92" s="4">
        <v>91</v>
      </c>
      <c r="F92" s="6"/>
      <c r="G92" s="4">
        <v>91</v>
      </c>
      <c r="H92" s="6"/>
      <c r="I92" s="4">
        <v>91</v>
      </c>
      <c r="J92" s="7"/>
    </row>
    <row r="93" spans="1:10" ht="12.75">
      <c r="A93" s="4">
        <v>92</v>
      </c>
      <c r="B93" s="6"/>
      <c r="C93" s="4">
        <v>92</v>
      </c>
      <c r="D93" s="6"/>
      <c r="E93" s="4">
        <v>92</v>
      </c>
      <c r="F93" s="6"/>
      <c r="G93" s="4">
        <v>92</v>
      </c>
      <c r="H93" s="6"/>
      <c r="I93" s="4">
        <v>92</v>
      </c>
      <c r="J93" s="7"/>
    </row>
    <row r="94" spans="1:10" ht="12.75">
      <c r="A94" s="4">
        <v>93</v>
      </c>
      <c r="B94" s="6"/>
      <c r="C94" s="4">
        <v>93</v>
      </c>
      <c r="D94" s="6"/>
      <c r="E94" s="4">
        <v>93</v>
      </c>
      <c r="F94" s="6"/>
      <c r="G94" s="4">
        <v>93</v>
      </c>
      <c r="H94" s="6"/>
      <c r="I94" s="4">
        <v>93</v>
      </c>
      <c r="J94" s="7"/>
    </row>
    <row r="95" spans="1:10" ht="12.75">
      <c r="A95" s="4">
        <v>94</v>
      </c>
      <c r="B95" s="6"/>
      <c r="C95" s="4">
        <v>94</v>
      </c>
      <c r="D95" s="6"/>
      <c r="E95" s="4">
        <v>94</v>
      </c>
      <c r="F95" s="6"/>
      <c r="G95" s="4">
        <v>94</v>
      </c>
      <c r="H95" s="6"/>
      <c r="I95" s="4">
        <v>94</v>
      </c>
      <c r="J95" s="7"/>
    </row>
    <row r="96" spans="1:10" ht="12.75">
      <c r="A96" s="4">
        <v>95</v>
      </c>
      <c r="B96" s="6"/>
      <c r="C96" s="4">
        <v>95</v>
      </c>
      <c r="D96" s="6"/>
      <c r="E96" s="4">
        <v>95</v>
      </c>
      <c r="F96" s="6"/>
      <c r="G96" s="4">
        <v>95</v>
      </c>
      <c r="H96" s="6"/>
      <c r="I96" s="4">
        <v>95</v>
      </c>
      <c r="J96" s="7"/>
    </row>
    <row r="97" spans="1:10" ht="12.75">
      <c r="A97" s="4">
        <v>96</v>
      </c>
      <c r="B97" s="6"/>
      <c r="C97" s="4">
        <v>96</v>
      </c>
      <c r="D97" s="6"/>
      <c r="E97" s="4">
        <v>96</v>
      </c>
      <c r="F97" s="6"/>
      <c r="G97" s="4">
        <v>96</v>
      </c>
      <c r="H97" s="6"/>
      <c r="I97" s="4">
        <v>96</v>
      </c>
      <c r="J97" s="7"/>
    </row>
    <row r="98" spans="1:10" ht="12.75">
      <c r="A98" s="4">
        <v>97</v>
      </c>
      <c r="B98" s="6"/>
      <c r="C98" s="4">
        <v>97</v>
      </c>
      <c r="D98" s="6"/>
      <c r="E98" s="4">
        <v>97</v>
      </c>
      <c r="F98" s="6"/>
      <c r="G98" s="4">
        <v>97</v>
      </c>
      <c r="H98" s="6"/>
      <c r="I98" s="4">
        <v>97</v>
      </c>
      <c r="J98" s="7"/>
    </row>
    <row r="99" spans="1:10" ht="12.75">
      <c r="A99" s="4">
        <v>98</v>
      </c>
      <c r="B99" s="6"/>
      <c r="C99" s="4">
        <v>98</v>
      </c>
      <c r="D99" s="6"/>
      <c r="E99" s="4">
        <v>98</v>
      </c>
      <c r="F99" s="6"/>
      <c r="G99" s="4">
        <v>98</v>
      </c>
      <c r="H99" s="6"/>
      <c r="I99" s="4">
        <v>98</v>
      </c>
      <c r="J99" s="7"/>
    </row>
    <row r="100" spans="1:10" ht="12.75">
      <c r="A100" s="4">
        <v>99</v>
      </c>
      <c r="B100" s="6"/>
      <c r="C100" s="4">
        <v>99</v>
      </c>
      <c r="D100" s="6"/>
      <c r="E100" s="4">
        <v>99</v>
      </c>
      <c r="F100" s="6"/>
      <c r="G100" s="4">
        <v>99</v>
      </c>
      <c r="H100" s="6"/>
      <c r="I100" s="4">
        <v>99</v>
      </c>
      <c r="J100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8" width="5.710937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367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25" t="s">
        <v>130</v>
      </c>
      <c r="D2" s="25" t="s">
        <v>175</v>
      </c>
      <c r="E2" s="25" t="s">
        <v>125</v>
      </c>
      <c r="F2" s="25" t="s">
        <v>213</v>
      </c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259</v>
      </c>
      <c r="D3" s="29" t="s">
        <v>258</v>
      </c>
      <c r="E3" s="29" t="s">
        <v>261</v>
      </c>
      <c r="F3" s="29" t="s">
        <v>254</v>
      </c>
      <c r="G3" s="29"/>
      <c r="H3" s="29"/>
      <c r="I3" s="29"/>
      <c r="J3" s="29"/>
      <c r="K3" s="30">
        <f>IF(C3=K1,11,IF(D3=K1,9,IF(E3=K1,8,IF(F3=K1,7,IF(G3=K1,6,IF(H3=K1,5,IF(I3=K1,4,IF(J3=K1,3,0))))))))</f>
        <v>7</v>
      </c>
      <c r="L3" s="30">
        <f>IF(C3=L1,11,IF(D3=L1,9,IF(E3=L1,8,IF(F3=L1,7,IF(G3=L1,6,IF(H3=L1,5,IF(I3=L1,4,IF(J3=L1,3,0))))))))</f>
        <v>0</v>
      </c>
      <c r="M3" s="30">
        <f>IF(C3=M1,11,IF(D3=M1,9,IF(E3=M1,8,IF(F3=M1,7,IF(G3=M1,6,IF(H3=M1,5,IF(I3=M1,4,IF(J3=M1,3,0))))))))</f>
        <v>0</v>
      </c>
      <c r="N3" s="30">
        <f>IF(C3=N1,11,IF(D3=N1,9,IF(E3=N1,8,IF(F3=N1,7,IF(G3=N1,6,IF(H3=N1,5,IF(I3=N1,4,IF(J3=N1,3,0))))))))</f>
        <v>0</v>
      </c>
      <c r="O3" s="30">
        <f>IF(C3=O1,11,IF(D3=O1,9,IF(E3=O1,8,IF(F3=O1,7,IF(G3=O1,6,IF(H3=O1,5,IF(I3=O1,4,IF(J3=O1,3,0))))))))</f>
        <v>9</v>
      </c>
      <c r="P3" s="30">
        <f>IF(C3=P1,11,IF(D3=P1,9,IF(E3=P1,8,IF(F3=P1,7,IF(G3=P1,6,IF(H3=P1,5,IF(I3=P1,4,IF(J3=P1,3,0))))))))</f>
        <v>11</v>
      </c>
      <c r="Q3" s="30">
        <f>IF(C3=Q1,11,IF(D3=Q1,9,IF(E3=Q1,8,IF(F3=Q1,7,IF(G3=Q1,6,IF(H3=Q1,5,IF(I3=Q1,4,IF(J3=Q1,3,0))))))))</f>
        <v>0</v>
      </c>
      <c r="R3" s="30">
        <f>IF(C3=R1,11,IF(D3=R1,9,IF(E3=R1,8,IF(F3=R1,7,IF(G3=R1,6,IF(H3=R1,5,IF(I3=R1,4,IF(J3=R1,3,0))))))))</f>
        <v>8</v>
      </c>
    </row>
    <row r="4" spans="1:18" ht="15.75" customHeight="1">
      <c r="A4" s="31">
        <v>-1.6</v>
      </c>
      <c r="B4" s="32" t="s">
        <v>266</v>
      </c>
      <c r="C4" s="33">
        <v>12.58</v>
      </c>
      <c r="D4" s="34">
        <v>13.24</v>
      </c>
      <c r="E4" s="34">
        <v>13.33</v>
      </c>
      <c r="F4" s="34">
        <v>13.49</v>
      </c>
      <c r="G4" s="34"/>
      <c r="H4" s="34"/>
      <c r="I4" s="35"/>
      <c r="J4" s="35"/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25" t="s">
        <v>222</v>
      </c>
      <c r="D5" s="25" t="s">
        <v>216</v>
      </c>
      <c r="E5" s="25" t="s">
        <v>185</v>
      </c>
      <c r="F5" s="25" t="s">
        <v>150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258</v>
      </c>
      <c r="D6" s="29" t="s">
        <v>259</v>
      </c>
      <c r="E6" s="29" t="s">
        <v>254</v>
      </c>
      <c r="F6" s="29" t="s">
        <v>261</v>
      </c>
      <c r="G6" s="29"/>
      <c r="H6" s="29"/>
      <c r="I6" s="29"/>
      <c r="J6" s="29"/>
      <c r="K6" s="30">
        <f>IF(C6=K1,9,IF(D6=K1,7,IF(E6=K1,6,IF(F6=K1,5,IF(G6=K1,4,IF(H6=K1,3,IF(I6=K1,2,IF(J6=K1,1,0))))))))</f>
        <v>6</v>
      </c>
      <c r="L6" s="30">
        <f>IF(C6=L1,9,IF(D6=L1,7,IF(E6=L1,6,IF(F6=L1,5,IF(G6=L1,4,IF(H6=L1,3,IF(I6=L1,2,IF(J6=L1,1,0))))))))</f>
        <v>0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9</v>
      </c>
      <c r="P6" s="30">
        <f>IF(C6=P1,9,IF(D6=P1,7,IF(E6=P1,6,IF(F6=P1,5,IF(G6=P1,4,IF(H6=P1,3,IF(I6=P1,2,IF(J6=P1,1,0))))))))</f>
        <v>7</v>
      </c>
      <c r="Q6" s="30">
        <f>IF(C6=Q1,9,IF(D6=Q1,7,IF(E6=Q1,6,IF(F6=Q1,5,IF(G6=Q1,4,IF(H6=Q1,3,IF(I6=Q1,2,IF(J6=Q1,1,0))))))))</f>
        <v>0</v>
      </c>
      <c r="R6" s="30">
        <f>IF(C6=R1,9,IF(D6=R1,7,IF(E6=R1,6,IF(F6=R1,5,IF(G6=R1,4,IF(H6=R1,3,IF(I6=R1,2,IF(J6=R1,1,0))))))))</f>
        <v>5</v>
      </c>
    </row>
    <row r="7" spans="1:18" ht="15.75" customHeight="1">
      <c r="A7" s="37">
        <v>-2.9</v>
      </c>
      <c r="B7" s="38" t="s">
        <v>266</v>
      </c>
      <c r="C7" s="40">
        <v>14.13</v>
      </c>
      <c r="D7" s="40">
        <v>14.33</v>
      </c>
      <c r="E7" s="40">
        <v>15.88</v>
      </c>
      <c r="F7" s="39">
        <v>17.15</v>
      </c>
      <c r="G7" s="40"/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325</v>
      </c>
      <c r="B8" s="24" t="s">
        <v>263</v>
      </c>
      <c r="C8" s="25" t="s">
        <v>130</v>
      </c>
      <c r="D8" s="25" t="s">
        <v>175</v>
      </c>
      <c r="E8" s="25" t="s">
        <v>125</v>
      </c>
      <c r="F8" s="25" t="s">
        <v>170</v>
      </c>
      <c r="G8" s="25"/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259</v>
      </c>
      <c r="D9" s="29" t="s">
        <v>258</v>
      </c>
      <c r="E9" s="29" t="s">
        <v>261</v>
      </c>
      <c r="F9" s="29" t="s">
        <v>260</v>
      </c>
      <c r="G9" s="29"/>
      <c r="H9" s="29"/>
      <c r="I9" s="29"/>
      <c r="J9" s="29"/>
      <c r="K9" s="30">
        <f>IF(C9=K1,11,IF(D9=K1,9,IF(E9=K1,8,IF(F9=K1,7,IF(G9=K1,6,IF(H9=K1,5,IF(I9=K1,4,IF(J9=K1,3,0))))))))</f>
        <v>0</v>
      </c>
      <c r="L9" s="30">
        <f>IF(C9=L1,11,IF(D9=L1,9,IF(E9=L1,8,IF(F9=L1,7,IF(G9=L1,6,IF(H9=L1,5,IF(I9=L1,4,IF(J9=L1,3,0))))))))</f>
        <v>0</v>
      </c>
      <c r="M9" s="30">
        <f>IF(C9=M1,11,IF(D9=M1,9,IF(E9=M1,8,IF(F9=M1,7,IF(G9=M1,6,IF(H9=M1,5,IF(I9=M1,4,IF(J9=M1,3,0))))))))</f>
        <v>0</v>
      </c>
      <c r="N9" s="30">
        <f>IF(C9=N1,11,IF(D9=N1,9,IF(E9=N1,8,IF(F9=N1,7,IF(G9=N1,6,IF(H9=N1,5,IF(I9=N1,4,IF(J9=N1,3,0))))))))</f>
        <v>0</v>
      </c>
      <c r="O9" s="30">
        <f>IF(C9=O1,11,IF(D9=O1,9,IF(E9=O1,8,IF(F9=O1,7,IF(G9=O1,6,IF(H9=O1,5,IF(I9=O1,4,IF(J9=O1,3,0))))))))</f>
        <v>9</v>
      </c>
      <c r="P9" s="30">
        <f>IF(C9=P1,11,IF(D9=P1,9,IF(E9=P1,8,IF(F9=P1,7,IF(G9=P1,6,IF(H9=P1,5,IF(I9=P1,4,IF(J9=P1,3,0))))))))</f>
        <v>11</v>
      </c>
      <c r="Q9" s="30">
        <f>IF(C9=Q1,11,IF(D9=Q1,9,IF(E9=Q1,8,IF(F9=Q1,7,IF(G9=Q1,6,IF(H9=Q1,5,IF(I9=Q1,4,IF(J9=Q1,3,0))))))))</f>
        <v>7</v>
      </c>
      <c r="R9" s="30">
        <f>IF(C9=R1,11,IF(D9=R1,9,IF(E9=R1,8,IF(F9=R1,7,IF(G9=R1,6,IF(H9=R1,5,IF(I9=R1,4,IF(J9=R1,3,0))))))))</f>
        <v>8</v>
      </c>
    </row>
    <row r="10" spans="1:18" ht="15.75" customHeight="1">
      <c r="A10" s="42"/>
      <c r="B10" s="32" t="s">
        <v>266</v>
      </c>
      <c r="C10" s="34">
        <v>42.59</v>
      </c>
      <c r="D10" s="34">
        <v>43.43</v>
      </c>
      <c r="E10" s="34">
        <v>46.48</v>
      </c>
      <c r="F10" s="34">
        <v>50.35</v>
      </c>
      <c r="G10" s="34"/>
      <c r="H10" s="43"/>
      <c r="I10" s="43"/>
      <c r="J10" s="43"/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325</v>
      </c>
      <c r="B11" s="24" t="s">
        <v>263</v>
      </c>
      <c r="C11" s="25" t="s">
        <v>210</v>
      </c>
      <c r="D11" s="25" t="s">
        <v>216</v>
      </c>
      <c r="E11" s="25" t="s">
        <v>150</v>
      </c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258</v>
      </c>
      <c r="D12" s="29" t="s">
        <v>259</v>
      </c>
      <c r="E12" s="29" t="s">
        <v>261</v>
      </c>
      <c r="F12" s="29"/>
      <c r="G12" s="29"/>
      <c r="H12" s="29"/>
      <c r="I12" s="29"/>
      <c r="J12" s="29"/>
      <c r="K12" s="30">
        <f>IF(C12=K1,9,IF(D12=K1,7,IF(E12=K1,6,IF(F12=K1,5,IF(G12=K1,4,IF(H12=K1,3,IF(I12=K1,2,IF(J12=K1,1,0))))))))</f>
        <v>0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0</v>
      </c>
      <c r="O12" s="30">
        <f>IF(C12=O1,9,IF(D12=O1,7,IF(E12=O1,6,IF(F12=O1,5,IF(G12=O1,4,IF(H12=O1,3,IF(I12=O1,2,IF(J12=O1,1,0))))))))</f>
        <v>9</v>
      </c>
      <c r="P12" s="30">
        <f>IF(C12=P1,9,IF(D12=P1,7,IF(E12=P1,6,IF(F12=P1,5,IF(G12=P1,4,IF(H12=P1,3,IF(I12=P1,2,IF(J12=P1,1,0))))))))</f>
        <v>7</v>
      </c>
      <c r="Q12" s="30">
        <f>IF(C12=Q1,9,IF(D12=Q1,7,IF(E12=Q1,6,IF(F12=Q1,5,IF(G12=Q1,4,IF(H12=Q1,3,IF(I12=Q1,2,IF(J12=Q1,1,0))))))))</f>
        <v>0</v>
      </c>
      <c r="R12" s="30">
        <f>IF(C12=R1,9,IF(D12=R1,7,IF(E12=R1,6,IF(F12=R1,5,IF(G12=R1,4,IF(H12=R1,3,IF(I12=R1,2,IF(J12=R1,1,0))))))))</f>
        <v>6</v>
      </c>
    </row>
    <row r="13" spans="1:18" ht="15.75" customHeight="1">
      <c r="A13" s="44"/>
      <c r="B13" s="38" t="s">
        <v>266</v>
      </c>
      <c r="C13" s="39">
        <v>42.3</v>
      </c>
      <c r="D13" s="39">
        <v>45.6</v>
      </c>
      <c r="E13" s="39">
        <v>54.07</v>
      </c>
      <c r="F13" s="39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302</v>
      </c>
      <c r="B14" s="24" t="s">
        <v>263</v>
      </c>
      <c r="C14" s="25" t="s">
        <v>200</v>
      </c>
      <c r="D14" s="25" t="s">
        <v>213</v>
      </c>
      <c r="E14" s="25" t="s">
        <v>165</v>
      </c>
      <c r="F14" s="25" t="s">
        <v>180</v>
      </c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259</v>
      </c>
      <c r="D15" s="29" t="s">
        <v>254</v>
      </c>
      <c r="E15" s="29" t="s">
        <v>258</v>
      </c>
      <c r="F15" s="29" t="s">
        <v>261</v>
      </c>
      <c r="G15" s="29"/>
      <c r="H15" s="29"/>
      <c r="I15" s="29"/>
      <c r="J15" s="29"/>
      <c r="K15" s="30">
        <f>IF(C15=K1,11,IF(D15=K1,9,IF(E15=K1,8,IF(F15=K1,7,IF(G15=K1,6,IF(H15=K1,5,IF(I15=K1,4,IF(J15=K1,3,0))))))))</f>
        <v>9</v>
      </c>
      <c r="L15" s="30">
        <f>IF(C15=L1,11,IF(D15=L1,9,IF(E15=L1,8,IF(F15=L1,7,IF(G15=L1,6,IF(H15=L1,5,IF(I15=L1,4,IF(J15=L1,3,0))))))))</f>
        <v>0</v>
      </c>
      <c r="M15" s="30">
        <f>IF(C15=M1,11,IF(D15=M1,9,IF(E15=M1,8,IF(F15=M1,7,IF(G15=M1,6,IF(H15=M1,5,IF(I15=M1,4,IF(J15=M1,3,0))))))))</f>
        <v>0</v>
      </c>
      <c r="N15" s="30">
        <f>IF(C15=N1,11,IF(D15=N1,9,IF(E15=N1,8,IF(F15=N1,7,IF(G15=N1,6,IF(H15=N1,5,IF(I15=N1,4,IF(J15=N1,3,0))))))))</f>
        <v>0</v>
      </c>
      <c r="O15" s="30">
        <f>IF(C15=O1,11,IF(D15=O1,9,IF(E15=O1,8,IF(F15=O1,7,IF(G15=O1,6,IF(H15=O1,5,IF(I15=O1,4,IF(J15=O1,3,0))))))))</f>
        <v>8</v>
      </c>
      <c r="P15" s="30">
        <f>IF(C15=P1,11,IF(D15=P1,9,IF(E15=P1,8,IF(F15=P1,7,IF(G15=P1,6,IF(H15=P1,5,IF(I15=P1,4,IF(J15=P1,3,0))))))))</f>
        <v>11</v>
      </c>
      <c r="Q15" s="30">
        <f>IF(C15=Q1,11,IF(D15=Q1,9,IF(E15=Q1,8,IF(F15=Q1,7,IF(G15=Q1,6,IF(H15=Q1,5,IF(I15=Q1,4,IF(J15=Q1,3,0))))))))</f>
        <v>0</v>
      </c>
      <c r="R15" s="30">
        <f>IF(C15=R1,11,IF(D15=R1,9,IF(E15=R1,8,IF(F15=R1,7,IF(G15=R1,6,IF(H15=R1,5,IF(I15=R1,4,IF(J15=R1,3,0))))))))</f>
        <v>7</v>
      </c>
      <c r="S15" s="46"/>
    </row>
    <row r="16" spans="1:19" ht="15.75" customHeight="1">
      <c r="A16" s="31"/>
      <c r="B16" s="32" t="s">
        <v>266</v>
      </c>
      <c r="C16" s="43">
        <v>0.0032958333333333333</v>
      </c>
      <c r="D16" s="43">
        <v>0.0035174768518518515</v>
      </c>
      <c r="E16" s="43">
        <v>0.00352349537037037</v>
      </c>
      <c r="F16" s="43">
        <v>0.003768402777777778</v>
      </c>
      <c r="G16" s="34"/>
      <c r="H16" s="34"/>
      <c r="I16" s="34"/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302</v>
      </c>
      <c r="B17" s="24" t="s">
        <v>263</v>
      </c>
      <c r="C17" s="25" t="s">
        <v>140</v>
      </c>
      <c r="D17" s="25" t="s">
        <v>205</v>
      </c>
      <c r="E17" s="25" t="s">
        <v>150</v>
      </c>
      <c r="F17" s="25" t="s">
        <v>185</v>
      </c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258</v>
      </c>
      <c r="D18" s="29" t="s">
        <v>259</v>
      </c>
      <c r="E18" s="29" t="s">
        <v>261</v>
      </c>
      <c r="F18" s="29" t="s">
        <v>254</v>
      </c>
      <c r="G18" s="29"/>
      <c r="H18" s="29"/>
      <c r="I18" s="29"/>
      <c r="J18" s="29"/>
      <c r="K18" s="30">
        <f>IF(C18=K1,9,IF(D18=K1,7,IF(E18=K1,6,IF(F18=K1,5,IF(G18=K1,4,IF(H18=K1,3,IF(I18=K1,2,IF(J18=K1,1,0))))))))</f>
        <v>5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0</v>
      </c>
      <c r="O18" s="30">
        <f>IF(C18=O1,9,IF(D18=O1,7,IF(E18=O1,6,IF(F18=O1,5,IF(G18=O1,4,IF(H18=O1,3,IF(I18=O1,2,IF(J18=O1,1,0))))))))</f>
        <v>9</v>
      </c>
      <c r="P18" s="30">
        <f>IF(C18=P1,9,IF(D18=P1,7,IF(E18=P1,6,IF(F18=P1,5,IF(G18=P1,4,IF(H18=P1,3,IF(I18=P1,2,IF(J18=P1,1,0))))))))</f>
        <v>7</v>
      </c>
      <c r="Q18" s="30">
        <f>IF(C18=Q1,9,IF(D18=Q1,7,IF(E18=Q1,6,IF(F18=Q1,5,IF(G18=Q1,4,IF(H18=Q1,3,IF(I18=Q1,2,IF(J18=Q1,1,0))))))))</f>
        <v>0</v>
      </c>
      <c r="R18" s="30">
        <f>IF(C18=R1,9,IF(D18=R1,7,IF(E18=R1,6,IF(F18=R1,5,IF(G18=R1,4,IF(H18=R1,3,IF(I18=R1,2,IF(J18=R1,1,0))))))))</f>
        <v>6</v>
      </c>
      <c r="S18" s="46"/>
    </row>
    <row r="19" spans="1:19" ht="15.75" customHeight="1">
      <c r="A19" s="37"/>
      <c r="B19" s="38" t="s">
        <v>266</v>
      </c>
      <c r="C19" s="45">
        <v>0.00369212962962963</v>
      </c>
      <c r="D19" s="45">
        <v>0.003811111111111111</v>
      </c>
      <c r="E19" s="45">
        <v>0.0038158564814814813</v>
      </c>
      <c r="F19" s="45">
        <v>0.004386111111111111</v>
      </c>
      <c r="G19" s="39"/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270</v>
      </c>
      <c r="B20" s="24" t="s">
        <v>263</v>
      </c>
      <c r="C20" s="25" t="s">
        <v>210</v>
      </c>
      <c r="D20" s="25" t="s">
        <v>130</v>
      </c>
      <c r="E20" s="25" t="s">
        <v>125</v>
      </c>
      <c r="F20" s="25" t="s">
        <v>219</v>
      </c>
      <c r="G20" s="25"/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258</v>
      </c>
      <c r="D21" s="29" t="s">
        <v>259</v>
      </c>
      <c r="E21" s="29" t="s">
        <v>261</v>
      </c>
      <c r="F21" s="29" t="s">
        <v>260</v>
      </c>
      <c r="G21" s="29"/>
      <c r="H21" s="29"/>
      <c r="I21" s="29"/>
      <c r="J21" s="29"/>
      <c r="K21" s="30">
        <f>IF(C21=K1,11,IF(D21=K1,9,IF(E21=K1,8,IF(F21=K1,7,IF(G21=K1,6,IF(H21=K1,5,IF(I21=K1,4,IF(J21=K1,3,0))))))))</f>
        <v>0</v>
      </c>
      <c r="L21" s="30">
        <f>IF(C21=L1,11,IF(D21=L1,9,IF(E21=L1,8,IF(F21=L1,7,IF(G21=L1,6,IF(H21=L1,5,IF(I21=L1,4,IF(J21=L1,3,0))))))))</f>
        <v>0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0</v>
      </c>
      <c r="O21" s="30">
        <f>IF(C21=O1,11,IF(D21=O1,9,IF(E21=O1,8,IF(F21=O1,7,IF(G21=O1,6,IF(H21=O1,5,IF(I21=O1,4,IF(J21=O1,3,0))))))))</f>
        <v>11</v>
      </c>
      <c r="P21" s="30">
        <f>IF(C21=P1,11,IF(D21=P1,9,IF(E21=P1,8,IF(F21=P1,7,IF(G21=P1,6,IF(H21=P1,5,IF(I21=P1,4,IF(J21=P1,3,0))))))))</f>
        <v>9</v>
      </c>
      <c r="Q21" s="30">
        <f>IF(C21=Q1,11,IF(D21=Q1,9,IF(E21=Q1,8,IF(F21=Q1,7,IF(G21=Q1,6,IF(H21=Q1,5,IF(I21=Q1,4,IF(J21=Q1,3,0))))))))</f>
        <v>7</v>
      </c>
      <c r="R21" s="30">
        <f>IF(C21=R1,11,IF(D21=R1,9,IF(E21=R1,8,IF(F21=R1,7,IF(G21=R1,6,IF(H21=R1,5,IF(I21=R1,4,IF(J21=R1,3,0))))))))</f>
        <v>8</v>
      </c>
      <c r="S21" s="46"/>
    </row>
    <row r="22" spans="1:19" ht="15.75" customHeight="1">
      <c r="A22" s="31"/>
      <c r="B22" s="32" t="s">
        <v>266</v>
      </c>
      <c r="C22" s="47" t="s">
        <v>368</v>
      </c>
      <c r="D22" s="47" t="s">
        <v>369</v>
      </c>
      <c r="E22" s="47" t="s">
        <v>370</v>
      </c>
      <c r="F22" s="47" t="s">
        <v>371</v>
      </c>
      <c r="G22" s="47"/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270</v>
      </c>
      <c r="B23" s="24" t="s">
        <v>263</v>
      </c>
      <c r="C23" s="25" t="s">
        <v>222</v>
      </c>
      <c r="D23" s="25" t="s">
        <v>216</v>
      </c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258</v>
      </c>
      <c r="D24" s="29" t="s">
        <v>259</v>
      </c>
      <c r="E24" s="29"/>
      <c r="F24" s="29"/>
      <c r="G24" s="29"/>
      <c r="H24" s="29"/>
      <c r="I24" s="29"/>
      <c r="J24" s="29"/>
      <c r="K24" s="30">
        <f>IF(C24=K1,9,IF(D24=K1,7,IF(E24=K1,6,IF(F24=K1,5,IF(G24=K1,4,IF(H24=K1,3,IF(I24=K1,2,IF(J24=K1,1,0))))))))</f>
        <v>0</v>
      </c>
      <c r="L24" s="30">
        <f>IF(C24=L1,9,IF(D24=L1,7,IF(E24=L1,6,IF(F24=L1,5,IF(G24=L1,4,IF(H24=L1,3,IF(I24=L1,2,IF(J24=L1,1,0))))))))</f>
        <v>0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0</v>
      </c>
      <c r="O24" s="30">
        <f>IF(C24=O1,9,IF(D24=O1,7,IF(E24=O1,6,IF(F24=O1,5,IF(G24=O1,4,IF(H24=O1,3,IF(I24=O1,2,IF(J24=O1,1,0))))))))</f>
        <v>9</v>
      </c>
      <c r="P24" s="30">
        <f>IF(C24=P1,9,IF(D24=P1,7,IF(E24=P1,6,IF(F24=P1,5,IF(G24=P1,4,IF(H24=P1,3,IF(I24=P1,2,IF(J24=P1,1,0))))))))</f>
        <v>7</v>
      </c>
      <c r="Q24" s="30">
        <f>IF(C24=Q1,9,IF(D24=Q1,7,IF(E24=Q1,6,IF(F24=Q1,5,IF(G24=Q1,4,IF(H24=Q1,3,IF(I24=Q1,2,IF(J24=Q1,1,0))))))))</f>
        <v>0</v>
      </c>
      <c r="R24" s="30">
        <f>IF(C24=R1,9,IF(D24=R1,7,IF(E24=R1,6,IF(F24=R1,5,IF(G24=R1,4,IF(H24=R1,3,IF(I24=R1,2,IF(J24=R1,1,0))))))))</f>
        <v>0</v>
      </c>
      <c r="S24" s="46"/>
    </row>
    <row r="25" spans="1:19" ht="15.75" customHeight="1">
      <c r="A25" s="37"/>
      <c r="B25" s="38" t="s">
        <v>266</v>
      </c>
      <c r="C25" s="48" t="s">
        <v>372</v>
      </c>
      <c r="D25" s="48" t="s">
        <v>373</v>
      </c>
      <c r="E25" s="48"/>
      <c r="F25" s="48"/>
      <c r="G25" s="39"/>
      <c r="H25" s="39"/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 t="s">
        <v>374</v>
      </c>
      <c r="B26" s="24" t="s">
        <v>263</v>
      </c>
      <c r="C26" s="25" t="s">
        <v>195</v>
      </c>
      <c r="D26" s="25" t="s">
        <v>170</v>
      </c>
      <c r="E26" s="25" t="s">
        <v>190</v>
      </c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 t="s">
        <v>258</v>
      </c>
      <c r="D27" s="29" t="s">
        <v>260</v>
      </c>
      <c r="E27" s="29" t="s">
        <v>261</v>
      </c>
      <c r="F27" s="29"/>
      <c r="G27" s="29"/>
      <c r="H27" s="29"/>
      <c r="I27" s="29"/>
      <c r="J27" s="29"/>
      <c r="K27" s="30">
        <f>IF(C27=K1,11,IF(D27=K1,9,IF(E27=K1,8,IF(F27=K1,7,IF(G27=K1,6,IF(H27=K1,5,IF(I27=K1,4,IF(J27=K1,3,0))))))))</f>
        <v>0</v>
      </c>
      <c r="L27" s="30">
        <f>IF(C27=L1,11,IF(D27=L1,9,IF(E27=L1,8,IF(F27=L1,7,IF(G27=L1,6,IF(H27=L1,5,IF(I27=L1,4,IF(J27=L1,3,0))))))))</f>
        <v>0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11</v>
      </c>
      <c r="P27" s="30">
        <f>IF(C27=P1,11,IF(D27=P1,9,IF(E27=P1,8,IF(F27=P1,7,IF(G27=P1,6,IF(H27=P1,5,IF(I27=P1,4,IF(J27=P1,3,0))))))))</f>
        <v>0</v>
      </c>
      <c r="Q27" s="30">
        <f>IF(C27=Q1,11,IF(D27=Q1,9,IF(E27=Q1,8,IF(F27=Q1,7,IF(G27=Q1,6,IF(H27=Q1,5,IF(I27=Q1,4,IF(J27=Q1,3,0))))))))</f>
        <v>9</v>
      </c>
      <c r="R27" s="30">
        <f>IF(C27=R1,11,IF(D27=R1,9,IF(E27=R1,8,IF(F27=R1,7,IF(G27=R1,6,IF(H27=R1,5,IF(I27=R1,4,IF(J27=R1,3,0))))))))</f>
        <v>8</v>
      </c>
      <c r="S27" s="46"/>
    </row>
    <row r="28" spans="1:18" ht="15.75" customHeight="1">
      <c r="A28" s="31"/>
      <c r="B28" s="32" t="s">
        <v>266</v>
      </c>
      <c r="C28" s="49" t="s">
        <v>375</v>
      </c>
      <c r="D28" s="47" t="s">
        <v>376</v>
      </c>
      <c r="E28" s="47" t="s">
        <v>377</v>
      </c>
      <c r="F28" s="47"/>
      <c r="G28" s="47"/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 t="s">
        <v>374</v>
      </c>
      <c r="B29" s="24" t="s">
        <v>263</v>
      </c>
      <c r="C29" s="25" t="s">
        <v>219</v>
      </c>
      <c r="D29" s="25" t="s">
        <v>155</v>
      </c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 t="s">
        <v>260</v>
      </c>
      <c r="D30" s="29" t="s">
        <v>258</v>
      </c>
      <c r="E30" s="29"/>
      <c r="F30" s="29"/>
      <c r="G30" s="29"/>
      <c r="H30" s="29"/>
      <c r="I30" s="29"/>
      <c r="J30" s="29"/>
      <c r="K30" s="30">
        <f>IF(C30=K1,9,IF(D30=K1,7,IF(E30=K1,6,IF(F30=K1,5,IF(G30=K1,4,IF(H30=K1,3,IF(I30=K1,2,IF(J30=K1,1,0))))))))</f>
        <v>0</v>
      </c>
      <c r="L30" s="30">
        <f>IF(C30=L1,9,IF(D30=L1,7,IF(E30=L1,6,IF(F30=L1,5,IF(G30=L1,4,IF(H30=L1,3,IF(I30=L1,2,IF(J30=L1,1,0))))))))</f>
        <v>0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7</v>
      </c>
      <c r="P30" s="30">
        <f>IF(C30=P1,9,IF(D30=P1,7,IF(E30=P1,6,IF(F30=P1,5,IF(G30=P1,4,IF(H30=P1,3,IF(I30=P1,2,IF(J30=P1,1,0))))))))</f>
        <v>0</v>
      </c>
      <c r="Q30" s="30">
        <f>IF(C30=Q1,9,IF(D30=Q1,7,IF(E30=Q1,6,IF(F30=Q1,5,IF(G30=Q1,4,IF(H30=Q1,3,IF(I30=Q1,2,IF(J30=Q1,1,0))))))))</f>
        <v>9</v>
      </c>
      <c r="R30" s="30">
        <f>IF(C30=R1,9,IF(D30=R1,7,IF(E30=R1,6,IF(F30=R1,5,IF(G30=R1,4,IF(H30=R1,3,IF(I30=R1,2,IF(J30=R1,1,0))))))))</f>
        <v>0</v>
      </c>
      <c r="S30" s="50"/>
    </row>
    <row r="31" spans="1:18" ht="15.75" customHeight="1">
      <c r="A31" s="37"/>
      <c r="B31" s="38" t="s">
        <v>266</v>
      </c>
      <c r="C31" s="48" t="s">
        <v>378</v>
      </c>
      <c r="D31" s="48" t="s">
        <v>379</v>
      </c>
      <c r="E31" s="48"/>
      <c r="F31" s="48"/>
      <c r="G31" s="48"/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258</v>
      </c>
      <c r="D44" s="29" t="s">
        <v>259</v>
      </c>
      <c r="E44" s="29" t="s">
        <v>261</v>
      </c>
      <c r="F44" s="29"/>
      <c r="G44" s="29"/>
      <c r="H44" s="29"/>
      <c r="I44" s="29"/>
      <c r="J44" s="29"/>
      <c r="K44" s="30">
        <f>IF(C44=K1,11,IF(D44=K1,9,IF(E44=K1,8,IF(F44=K1,7,IF(G44=K1,6,IF(H44=K1,5,IF(I44=K1,4,IF(J44=K1,3,0))))))))</f>
        <v>0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11</v>
      </c>
      <c r="P44" s="30">
        <f>IF(C44=P1,11,IF(D44=P1,9,IF(E44=P1,8,IF(F44=P1,7,IF(G44=P1,6,IF(H44=P1,5,IF(I44=P1,4,IF(J44=P1,3,0))))))))</f>
        <v>9</v>
      </c>
      <c r="Q44" s="30">
        <f>IF(C44=Q1,11,IF(D44=Q1,9,IF(E44=Q1,8,IF(F44=Q1,7,IF(G44=Q1,6,IF(H44=Q1,5,IF(I44=Q1,4,IF(J44=Q1,3,0))))))))</f>
        <v>0</v>
      </c>
      <c r="R44" s="30">
        <f>IF(C44=R1,11,IF(D44=R1,9,IF(E44=R1,8,IF(F44=R1,7,IF(G44=R1,6,IF(H44=R1,5,IF(I44=R1,4,IF(J44=R1,3,0))))))))</f>
        <v>8</v>
      </c>
    </row>
    <row r="45" spans="1:18" ht="15.75" customHeight="1">
      <c r="A45" s="31" t="s">
        <v>281</v>
      </c>
      <c r="B45" s="32" t="s">
        <v>266</v>
      </c>
      <c r="C45" s="47" t="s">
        <v>380</v>
      </c>
      <c r="D45" s="47" t="s">
        <v>381</v>
      </c>
      <c r="E45" s="43">
        <v>0.0006966435185185186</v>
      </c>
      <c r="F45" s="47"/>
      <c r="G45" s="47"/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Q46">SUM(K44+K42+K39+K36+K33+K30+K27+K24+K21+K18+K15+K12+K9+K6+K3)</f>
        <v>27</v>
      </c>
      <c r="L46" s="52">
        <f t="shared" si="0"/>
        <v>0</v>
      </c>
      <c r="M46" s="52">
        <f t="shared" si="0"/>
        <v>0</v>
      </c>
      <c r="N46" s="52">
        <f t="shared" si="0"/>
        <v>0</v>
      </c>
      <c r="O46" s="52">
        <f t="shared" si="0"/>
        <v>102</v>
      </c>
      <c r="P46" s="52">
        <f t="shared" si="0"/>
        <v>79</v>
      </c>
      <c r="Q46" s="52">
        <f t="shared" si="0"/>
        <v>32</v>
      </c>
      <c r="R46" s="52">
        <f>SUM(R44+R42+R39+R36+R33+R30+R27+R24+R21+R18+R15+R12+R9+R6+R3)</f>
        <v>64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>
        <f>K1</f>
        <v>0</v>
      </c>
      <c r="L48" s="54">
        <f aca="true" t="shared" si="1" ref="L48:R48">L1</f>
        <v>0</v>
      </c>
      <c r="M48" s="54">
        <f t="shared" si="1"/>
        <v>0</v>
      </c>
      <c r="N48" s="54">
        <f t="shared" si="1"/>
        <v>0</v>
      </c>
      <c r="O48" s="54">
        <f t="shared" si="1"/>
        <v>0</v>
      </c>
      <c r="P48" s="54">
        <f t="shared" si="1"/>
        <v>0</v>
      </c>
      <c r="Q48" s="54">
        <f t="shared" si="1"/>
        <v>0</v>
      </c>
      <c r="R48" s="54">
        <f t="shared" si="1"/>
        <v>0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229861111111111" bottom="0.6201388888888889" header="0.5597222222222222" footer="0.3298611111111111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8" width="5.710937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382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25" t="s">
        <v>181</v>
      </c>
      <c r="D2" s="25" t="s">
        <v>146</v>
      </c>
      <c r="E2" s="25" t="s">
        <v>206</v>
      </c>
      <c r="F2" s="25" t="s">
        <v>166</v>
      </c>
      <c r="G2" s="25" t="s">
        <v>131</v>
      </c>
      <c r="H2" s="25" t="s">
        <v>196</v>
      </c>
      <c r="I2" s="25"/>
      <c r="J2" s="25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258</v>
      </c>
      <c r="D3" s="29" t="s">
        <v>256</v>
      </c>
      <c r="E3" s="29" t="s">
        <v>259</v>
      </c>
      <c r="F3" s="29" t="s">
        <v>260</v>
      </c>
      <c r="G3" s="29" t="s">
        <v>261</v>
      </c>
      <c r="H3" s="29" t="s">
        <v>254</v>
      </c>
      <c r="I3" s="29"/>
      <c r="J3" s="29"/>
      <c r="K3" s="30">
        <f>IF(C3=K1,11,IF(D3=K1,9,IF(E3=K1,8,IF(F3=K1,7,IF(G3=K1,6,IF(H3=K1,5,IF(I3=K1,4,IF(J3=K1,3,0))))))))</f>
        <v>5</v>
      </c>
      <c r="L3" s="30">
        <f>IF(C3=L1,11,IF(D3=L1,9,IF(E3=L1,8,IF(F3=L1,7,IF(G3=L1,6,IF(H3=L1,5,IF(I3=L1,4,IF(J3=L1,3,0))))))))</f>
        <v>0</v>
      </c>
      <c r="M3" s="30">
        <f>IF(C3=M1,11,IF(D3=M1,9,IF(E3=M1,8,IF(F3=M1,7,IF(G3=M1,6,IF(H3=M1,5,IF(I3=M1,4,IF(J3=M1,3,0))))))))</f>
        <v>9</v>
      </c>
      <c r="N3" s="30">
        <f>IF(C3=N1,11,IF(D3=N1,9,IF(E3=N1,8,IF(F3=N1,7,IF(G3=N1,6,IF(H3=N1,5,IF(I3=N1,4,IF(J3=N1,3,0))))))))</f>
        <v>0</v>
      </c>
      <c r="O3" s="30">
        <f>IF(C3=O1,11,IF(D3=O1,9,IF(E3=O1,8,IF(F3=O1,7,IF(G3=O1,6,IF(H3=O1,5,IF(I3=O1,4,IF(J3=O1,3,0))))))))</f>
        <v>11</v>
      </c>
      <c r="P3" s="30">
        <f>IF(C3=P1,11,IF(D3=P1,9,IF(E3=P1,8,IF(F3=P1,7,IF(G3=P1,6,IF(H3=P1,5,IF(I3=P1,4,IF(J3=P1,3,0))))))))</f>
        <v>8</v>
      </c>
      <c r="Q3" s="30">
        <f>IF(C3=Q1,11,IF(D3=Q1,9,IF(E3=Q1,8,IF(F3=Q1,7,IF(G3=Q1,6,IF(H3=Q1,5,IF(I3=Q1,4,IF(J3=Q1,3,0))))))))</f>
        <v>7</v>
      </c>
      <c r="R3" s="30">
        <f>IF(C3=R1,11,IF(D3=R1,9,IF(E3=R1,8,IF(F3=R1,7,IF(G3=R1,6,IF(H3=R1,5,IF(I3=R1,4,IF(J3=R1,3,0))))))))</f>
        <v>6</v>
      </c>
    </row>
    <row r="4" spans="1:18" ht="15.75" customHeight="1">
      <c r="A4" s="31">
        <v>-2.2</v>
      </c>
      <c r="B4" s="32" t="s">
        <v>266</v>
      </c>
      <c r="C4" s="33">
        <v>12.49</v>
      </c>
      <c r="D4" s="35">
        <v>12.63</v>
      </c>
      <c r="E4" s="34">
        <v>13.07</v>
      </c>
      <c r="F4" s="35">
        <v>13.63</v>
      </c>
      <c r="G4" s="34">
        <v>14.5</v>
      </c>
      <c r="H4" s="55">
        <v>14.67</v>
      </c>
      <c r="I4" s="35"/>
      <c r="J4" s="35"/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25" t="s">
        <v>126</v>
      </c>
      <c r="D5" s="25" t="s">
        <v>156</v>
      </c>
      <c r="E5" s="25" t="s">
        <v>191</v>
      </c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258</v>
      </c>
      <c r="D6" s="29" t="s">
        <v>261</v>
      </c>
      <c r="E6" s="29" t="s">
        <v>259</v>
      </c>
      <c r="F6" s="29"/>
      <c r="G6" s="29"/>
      <c r="H6" s="29"/>
      <c r="I6" s="29"/>
      <c r="J6" s="29"/>
      <c r="K6" s="30">
        <f>IF(C6=K1,9,IF(D6=K1,7,IF(E6=K1,6,IF(F6=K1,5,IF(G6=K1,4,IF(H6=K1,3,IF(I6=K1,2,IF(J6=K1,1,0))))))))</f>
        <v>0</v>
      </c>
      <c r="L6" s="30">
        <f>IF(C6=L1,9,IF(D6=L1,7,IF(E6=L1,6,IF(F6=L1,5,IF(G6=L1,4,IF(H6=L1,3,IF(I6=L1,2,IF(J6=L1,1,0))))))))</f>
        <v>0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9</v>
      </c>
      <c r="P6" s="30">
        <f>IF(C6=P1,9,IF(D6=P1,7,IF(E6=P1,6,IF(F6=P1,5,IF(G6=P1,4,IF(H6=P1,3,IF(I6=P1,2,IF(J6=P1,1,0))))))))</f>
        <v>6</v>
      </c>
      <c r="Q6" s="30">
        <f>IF(C6=Q1,9,IF(D6=Q1,7,IF(E6=Q1,6,IF(F6=Q1,5,IF(G6=Q1,4,IF(H6=Q1,3,IF(I6=Q1,2,IF(J6=Q1,1,0))))))))</f>
        <v>0</v>
      </c>
      <c r="R6" s="30">
        <f>IF(C6=R1,9,IF(D6=R1,7,IF(E6=R1,6,IF(F6=R1,5,IF(G6=R1,4,IF(H6=R1,3,IF(I6=R1,2,IF(J6=R1,1,0))))))))</f>
        <v>7</v>
      </c>
    </row>
    <row r="7" spans="1:18" ht="15.75" customHeight="1">
      <c r="A7" s="37">
        <v>-2.1</v>
      </c>
      <c r="B7" s="38" t="s">
        <v>266</v>
      </c>
      <c r="C7" s="40">
        <v>12.79</v>
      </c>
      <c r="D7" s="40">
        <v>14.03</v>
      </c>
      <c r="E7" s="40">
        <v>14.64</v>
      </c>
      <c r="F7" s="56"/>
      <c r="G7" s="40"/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340</v>
      </c>
      <c r="B8" s="24" t="s">
        <v>263</v>
      </c>
      <c r="C8" s="25" t="s">
        <v>161</v>
      </c>
      <c r="D8" s="25" t="s">
        <v>146</v>
      </c>
      <c r="E8" s="25" t="s">
        <v>166</v>
      </c>
      <c r="F8" s="25" t="s">
        <v>206</v>
      </c>
      <c r="G8" s="25" t="s">
        <v>196</v>
      </c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258</v>
      </c>
      <c r="D9" s="29" t="s">
        <v>256</v>
      </c>
      <c r="E9" s="29" t="s">
        <v>260</v>
      </c>
      <c r="F9" s="29" t="s">
        <v>259</v>
      </c>
      <c r="G9" s="29" t="s">
        <v>254</v>
      </c>
      <c r="H9" s="29"/>
      <c r="I9" s="29"/>
      <c r="J9" s="29"/>
      <c r="K9" s="30">
        <f>IF(C9=K1,11,IF(D9=K1,9,IF(E9=K1,8,IF(F9=K1,7,IF(G9=K1,6,IF(H9=K1,5,IF(I9=K1,4,IF(J9=K1,3,0))))))))</f>
        <v>6</v>
      </c>
      <c r="L9" s="30">
        <f>IF(C9=L1,11,IF(D9=L1,9,IF(E9=L1,8,IF(F9=L1,7,IF(G9=L1,6,IF(H9=L1,5,IF(I9=L1,4,IF(J9=L1,3,0))))))))</f>
        <v>0</v>
      </c>
      <c r="M9" s="30">
        <f>IF(C9=M1,11,IF(D9=M1,9,IF(E9=M1,8,IF(F9=M1,7,IF(G9=M1,6,IF(H9=M1,5,IF(I9=M1,4,IF(J9=M1,3,0))))))))</f>
        <v>9</v>
      </c>
      <c r="N9" s="30">
        <f>IF(C9=N1,11,IF(D9=N1,9,IF(E9=N1,8,IF(F9=N1,7,IF(G9=N1,6,IF(H9=N1,5,IF(I9=N1,4,IF(J9=N1,3,0))))))))</f>
        <v>0</v>
      </c>
      <c r="O9" s="30">
        <f>IF(C9=O1,11,IF(D9=O1,9,IF(E9=O1,8,IF(F9=O1,7,IF(G9=O1,6,IF(H9=O1,5,IF(I9=O1,4,IF(J9=O1,3,0))))))))</f>
        <v>11</v>
      </c>
      <c r="P9" s="30">
        <f>IF(C9=P1,11,IF(D9=P1,9,IF(E9=P1,8,IF(F9=P1,7,IF(G9=P1,6,IF(H9=P1,5,IF(I9=P1,4,IF(J9=P1,3,0))))))))</f>
        <v>7</v>
      </c>
      <c r="Q9" s="30">
        <f>IF(C9=Q1,11,IF(D9=Q1,9,IF(E9=Q1,8,IF(F9=Q1,7,IF(G9=Q1,6,IF(H9=Q1,5,IF(I9=Q1,4,IF(J9=Q1,3,0))))))))</f>
        <v>8</v>
      </c>
      <c r="R9" s="30">
        <f>IF(C9=R1,11,IF(D9=R1,9,IF(E9=R1,8,IF(F9=R1,7,IF(G9=R1,6,IF(H9=R1,5,IF(I9=R1,4,IF(J9=R1,3,0))))))))</f>
        <v>0</v>
      </c>
    </row>
    <row r="10" spans="1:18" ht="15.75" customHeight="1">
      <c r="A10" s="42"/>
      <c r="B10" s="32" t="s">
        <v>266</v>
      </c>
      <c r="C10" s="34">
        <v>54.06</v>
      </c>
      <c r="D10" s="34">
        <v>54.81</v>
      </c>
      <c r="E10" s="34">
        <v>59.15</v>
      </c>
      <c r="F10" s="43">
        <v>0.0007100694444444445</v>
      </c>
      <c r="G10" s="43">
        <v>0.0007918981481481482</v>
      </c>
      <c r="H10" s="43"/>
      <c r="I10" s="43"/>
      <c r="J10" s="43"/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340</v>
      </c>
      <c r="B11" s="24" t="s">
        <v>263</v>
      </c>
      <c r="C11" s="25" t="s">
        <v>176</v>
      </c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258</v>
      </c>
      <c r="D12" s="29"/>
      <c r="E12" s="29"/>
      <c r="F12" s="29"/>
      <c r="G12" s="29"/>
      <c r="H12" s="29"/>
      <c r="I12" s="29"/>
      <c r="J12" s="29"/>
      <c r="K12" s="30">
        <f>IF(C12=K1,9,IF(D12=K1,7,IF(E12=K1,6,IF(F12=K1,5,IF(G12=K1,4,IF(H12=K1,3,IF(I12=K1,2,IF(J12=K1,1,0))))))))</f>
        <v>0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0</v>
      </c>
      <c r="O12" s="30">
        <f>IF(C12=O1,9,IF(D12=O1,7,IF(E12=O1,6,IF(F12=O1,5,IF(G12=O1,4,IF(H12=O1,3,IF(I12=O1,2,IF(J12=O1,1,0))))))))</f>
        <v>9</v>
      </c>
      <c r="P12" s="30">
        <f>IF(C12=P1,9,IF(D12=P1,7,IF(E12=P1,6,IF(F12=P1,5,IF(G12=P1,4,IF(H12=P1,3,IF(I12=P1,2,IF(J12=P1,1,0))))))))</f>
        <v>0</v>
      </c>
      <c r="Q12" s="30">
        <f>IF(C12=Q1,9,IF(D12=Q1,7,IF(E12=Q1,6,IF(F12=Q1,5,IF(G12=Q1,4,IF(H12=Q1,3,IF(I12=Q1,2,IF(J12=Q1,1,0))))))))</f>
        <v>0</v>
      </c>
      <c r="R12" s="30">
        <f>IF(C12=R1,9,IF(D12=R1,7,IF(E12=R1,6,IF(F12=R1,5,IF(G12=R1,4,IF(H12=R1,3,IF(I12=R1,2,IF(J12=R1,1,0))))))))</f>
        <v>0</v>
      </c>
    </row>
    <row r="13" spans="1:18" ht="15.75" customHeight="1">
      <c r="A13" s="44"/>
      <c r="B13" s="38" t="s">
        <v>266</v>
      </c>
      <c r="C13" s="39">
        <v>55.87</v>
      </c>
      <c r="D13" s="39"/>
      <c r="E13" s="39"/>
      <c r="F13" s="39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302</v>
      </c>
      <c r="B14" s="24" t="s">
        <v>263</v>
      </c>
      <c r="C14" s="25" t="s">
        <v>171</v>
      </c>
      <c r="D14" s="25" t="s">
        <v>131</v>
      </c>
      <c r="E14" s="25" t="s">
        <v>191</v>
      </c>
      <c r="F14" s="25"/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258</v>
      </c>
      <c r="D15" s="29" t="s">
        <v>261</v>
      </c>
      <c r="E15" s="29" t="s">
        <v>259</v>
      </c>
      <c r="F15" s="29"/>
      <c r="G15" s="29"/>
      <c r="H15" s="29"/>
      <c r="I15" s="29"/>
      <c r="J15" s="29"/>
      <c r="K15" s="30">
        <f>IF(C15=K1,11,IF(D15=K1,9,IF(E15=K1,8,IF(F15=K1,7,IF(G15=K1,6,IF(H15=K1,5,IF(I15=K1,4,IF(J15=K1,3,0))))))))</f>
        <v>0</v>
      </c>
      <c r="L15" s="30">
        <f>IF(C15=L1,11,IF(D15=L1,9,IF(E15=L1,8,IF(F15=L1,7,IF(G15=L1,6,IF(H15=L1,5,IF(I15=L1,4,IF(J15=L1,3,0))))))))</f>
        <v>0</v>
      </c>
      <c r="M15" s="30">
        <f>IF(C15=M1,11,IF(D15=M1,9,IF(E15=M1,8,IF(F15=M1,7,IF(G15=M1,6,IF(H15=M1,5,IF(I15=M1,4,IF(J15=M1,3,0))))))))</f>
        <v>0</v>
      </c>
      <c r="N15" s="30">
        <f>IF(C15=N1,11,IF(D15=N1,9,IF(E15=N1,8,IF(F15=N1,7,IF(G15=N1,6,IF(H15=N1,5,IF(I15=N1,4,IF(J15=N1,3,0))))))))</f>
        <v>0</v>
      </c>
      <c r="O15" s="30">
        <f>IF(C15=O1,11,IF(D15=O1,9,IF(E15=O1,8,IF(F15=O1,7,IF(G15=O1,6,IF(H15=O1,5,IF(I15=O1,4,IF(J15=O1,3,0))))))))</f>
        <v>11</v>
      </c>
      <c r="P15" s="30">
        <f>IF(C15=P1,11,IF(D15=P1,9,IF(E15=P1,8,IF(F15=P1,7,IF(G15=P1,6,IF(H15=P1,5,IF(I15=P1,4,IF(J15=P1,3,0))))))))</f>
        <v>8</v>
      </c>
      <c r="Q15" s="30">
        <f>IF(C15=Q1,11,IF(D15=Q1,9,IF(E15=Q1,8,IF(F15=Q1,7,IF(G15=Q1,6,IF(H15=Q1,5,IF(I15=Q1,4,IF(J15=Q1,3,0))))))))</f>
        <v>0</v>
      </c>
      <c r="R15" s="30">
        <f>IF(C15=R1,11,IF(D15=R1,9,IF(E15=R1,8,IF(F15=R1,7,IF(G15=R1,6,IF(H15=R1,5,IF(I15=R1,4,IF(J15=R1,3,0))))))))</f>
        <v>9</v>
      </c>
      <c r="S15" s="46"/>
    </row>
    <row r="16" spans="1:19" ht="15.75" customHeight="1">
      <c r="A16" s="31"/>
      <c r="B16" s="32" t="s">
        <v>266</v>
      </c>
      <c r="C16" s="43">
        <v>0.0031111111111111114</v>
      </c>
      <c r="D16" s="43">
        <v>0.003692708333333333</v>
      </c>
      <c r="E16" s="43">
        <v>0.004591435185185185</v>
      </c>
      <c r="F16" s="34"/>
      <c r="G16" s="34"/>
      <c r="H16" s="34"/>
      <c r="I16" s="34"/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302</v>
      </c>
      <c r="B17" s="24" t="s">
        <v>263</v>
      </c>
      <c r="C17" s="25" t="s">
        <v>136</v>
      </c>
      <c r="D17" s="25"/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258</v>
      </c>
      <c r="D18" s="29"/>
      <c r="E18" s="29"/>
      <c r="F18" s="29"/>
      <c r="G18" s="29"/>
      <c r="H18" s="29"/>
      <c r="I18" s="29"/>
      <c r="J18" s="29"/>
      <c r="K18" s="30">
        <f>IF(C18=K1,9,IF(D18=K1,7,IF(E18=K1,6,IF(F18=K1,5,IF(G18=K1,4,IF(H18=K1,3,IF(I18=K1,2,IF(J18=K1,1,0))))))))</f>
        <v>0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0</v>
      </c>
      <c r="O18" s="30">
        <f>IF(C18=O1,9,IF(D18=O1,7,IF(E18=O1,6,IF(F18=O1,5,IF(G18=O1,4,IF(H18=O1,3,IF(I18=O1,2,IF(J18=O1,1,0))))))))</f>
        <v>9</v>
      </c>
      <c r="P18" s="30">
        <f>IF(C18=P1,9,IF(D18=P1,7,IF(E18=P1,6,IF(F18=P1,5,IF(G18=P1,4,IF(H18=P1,3,IF(I18=P1,2,IF(J18=P1,1,0))))))))</f>
        <v>0</v>
      </c>
      <c r="Q18" s="30">
        <f>IF(C18=Q1,9,IF(D18=Q1,7,IF(E18=Q1,6,IF(F18=Q1,5,IF(G18=Q1,4,IF(H18=Q1,3,IF(I18=Q1,2,IF(J18=Q1,1,0))))))))</f>
        <v>0</v>
      </c>
      <c r="R18" s="30">
        <f>IF(C18=R1,9,IF(D18=R1,7,IF(E18=R1,6,IF(F18=R1,5,IF(G18=R1,4,IF(H18=R1,3,IF(I18=R1,2,IF(J18=R1,1,0))))))))</f>
        <v>0</v>
      </c>
      <c r="S18" s="46"/>
    </row>
    <row r="19" spans="1:19" ht="15.75" customHeight="1">
      <c r="A19" s="37"/>
      <c r="B19" s="38" t="s">
        <v>266</v>
      </c>
      <c r="C19" s="45">
        <v>0.0031111111111111114</v>
      </c>
      <c r="D19" s="39"/>
      <c r="E19" s="39"/>
      <c r="F19" s="39"/>
      <c r="G19" s="39"/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341</v>
      </c>
      <c r="B20" s="24" t="s">
        <v>263</v>
      </c>
      <c r="C20" s="25" t="s">
        <v>201</v>
      </c>
      <c r="D20" s="25" t="s">
        <v>186</v>
      </c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258</v>
      </c>
      <c r="D21" s="29" t="s">
        <v>261</v>
      </c>
      <c r="E21" s="29"/>
      <c r="F21" s="29"/>
      <c r="G21" s="29"/>
      <c r="H21" s="29"/>
      <c r="I21" s="29"/>
      <c r="J21" s="29"/>
      <c r="K21" s="30">
        <f>IF(C21=K1,11,IF(D21=K1,9,IF(E21=K1,8,IF(F21=K1,7,IF(G21=K1,6,IF(H21=K1,5,IF(I21=K1,4,IF(J21=K1,3,0))))))))</f>
        <v>0</v>
      </c>
      <c r="L21" s="30">
        <f>IF(C21=L1,11,IF(D21=L1,9,IF(E21=L1,8,IF(F21=L1,7,IF(G21=L1,6,IF(H21=L1,5,IF(I21=L1,4,IF(J21=L1,3,0))))))))</f>
        <v>0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0</v>
      </c>
      <c r="O21" s="30">
        <f>IF(C21=O1,11,IF(D21=O1,9,IF(E21=O1,8,IF(F21=O1,7,IF(G21=O1,6,IF(H21=O1,5,IF(I21=O1,4,IF(J21=O1,3,0))))))))</f>
        <v>11</v>
      </c>
      <c r="P21" s="30">
        <f>IF(C21=P1,11,IF(D21=P1,9,IF(E21=P1,8,IF(F21=P1,7,IF(G21=P1,6,IF(H21=P1,5,IF(I21=P1,4,IF(J21=P1,3,0))))))))</f>
        <v>0</v>
      </c>
      <c r="Q21" s="30">
        <f>IF(C21=Q1,11,IF(D21=Q1,9,IF(E21=Q1,8,IF(F21=Q1,7,IF(G21=Q1,6,IF(H21=Q1,5,IF(I21=Q1,4,IF(J21=Q1,3,0))))))))</f>
        <v>0</v>
      </c>
      <c r="R21" s="30">
        <f>IF(C21=R1,11,IF(D21=R1,9,IF(E21=R1,8,IF(F21=R1,7,IF(G21=R1,6,IF(H21=R1,5,IF(I21=R1,4,IF(J21=R1,3,0))))))))</f>
        <v>9</v>
      </c>
      <c r="S21" s="46"/>
    </row>
    <row r="22" spans="1:19" ht="15.75" customHeight="1">
      <c r="A22" s="31"/>
      <c r="B22" s="32" t="s">
        <v>266</v>
      </c>
      <c r="C22" s="47" t="s">
        <v>383</v>
      </c>
      <c r="D22" s="47" t="s">
        <v>384</v>
      </c>
      <c r="E22" s="47"/>
      <c r="F22" s="47"/>
      <c r="G22" s="47"/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341</v>
      </c>
      <c r="B23" s="24" t="s">
        <v>263</v>
      </c>
      <c r="C23" s="25" t="s">
        <v>141</v>
      </c>
      <c r="D23" s="25" t="s">
        <v>151</v>
      </c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258</v>
      </c>
      <c r="D24" s="29" t="s">
        <v>261</v>
      </c>
      <c r="E24" s="29"/>
      <c r="F24" s="29"/>
      <c r="G24" s="29"/>
      <c r="H24" s="29"/>
      <c r="I24" s="29"/>
      <c r="J24" s="29"/>
      <c r="K24" s="30">
        <f>IF(C24=K1,9,IF(D24=K1,7,IF(E24=K1,6,IF(F24=K1,5,IF(G24=K1,4,IF(H24=K1,3,IF(I24=K1,2,IF(J24=K1,1,0))))))))</f>
        <v>0</v>
      </c>
      <c r="L24" s="30">
        <f>IF(C24=L1,9,IF(D24=L1,7,IF(E24=L1,6,IF(F24=L1,5,IF(G24=L1,4,IF(H24=L1,3,IF(I24=L1,2,IF(J24=L1,1,0))))))))</f>
        <v>0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0</v>
      </c>
      <c r="O24" s="30">
        <f>IF(C24=O1,9,IF(D24=O1,7,IF(E24=O1,6,IF(F24=O1,5,IF(G24=O1,4,IF(H24=O1,3,IF(I24=O1,2,IF(J24=O1,1,0))))))))</f>
        <v>9</v>
      </c>
      <c r="P24" s="30">
        <f>IF(C24=P1,9,IF(D24=P1,7,IF(E24=P1,6,IF(F24=P1,5,IF(G24=P1,4,IF(H24=P1,3,IF(I24=P1,2,IF(J24=P1,1,0))))))))</f>
        <v>0</v>
      </c>
      <c r="Q24" s="30">
        <f>IF(C24=Q1,9,IF(D24=Q1,7,IF(E24=Q1,6,IF(F24=Q1,5,IF(G24=Q1,4,IF(H24=Q1,3,IF(I24=Q1,2,IF(J24=Q1,1,0))))))))</f>
        <v>0</v>
      </c>
      <c r="R24" s="30">
        <f>IF(C24=R1,9,IF(D24=R1,7,IF(E24=R1,6,IF(F24=R1,5,IF(G24=R1,4,IF(H24=R1,3,IF(I24=R1,2,IF(J24=R1,1,0))))))))</f>
        <v>7</v>
      </c>
      <c r="S24" s="46"/>
    </row>
    <row r="25" spans="1:19" ht="15.75" customHeight="1">
      <c r="A25" s="37"/>
      <c r="B25" s="38" t="s">
        <v>266</v>
      </c>
      <c r="C25" s="48" t="s">
        <v>385</v>
      </c>
      <c r="D25" s="48" t="s">
        <v>386</v>
      </c>
      <c r="E25" s="48"/>
      <c r="F25" s="48"/>
      <c r="G25" s="39"/>
      <c r="H25" s="39"/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 t="s">
        <v>347</v>
      </c>
      <c r="B26" s="24" t="s">
        <v>263</v>
      </c>
      <c r="C26" s="25" t="s">
        <v>161</v>
      </c>
      <c r="D26" s="25" t="s">
        <v>166</v>
      </c>
      <c r="E26" s="25" t="s">
        <v>186</v>
      </c>
      <c r="F26" s="25" t="s">
        <v>196</v>
      </c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 t="s">
        <v>258</v>
      </c>
      <c r="D27" s="29" t="s">
        <v>260</v>
      </c>
      <c r="E27" s="29" t="s">
        <v>261</v>
      </c>
      <c r="F27" s="29" t="s">
        <v>254</v>
      </c>
      <c r="G27" s="29"/>
      <c r="H27" s="29"/>
      <c r="I27" s="29"/>
      <c r="J27" s="29"/>
      <c r="K27" s="30">
        <f>IF(C27=K1,11,IF(D27=K1,9,IF(E27=K1,8,IF(F27=K1,7,IF(G27=K1,6,IF(H27=K1,5,IF(I27=K1,4,IF(J27=K1,3,0))))))))</f>
        <v>7</v>
      </c>
      <c r="L27" s="30">
        <f>IF(C27=L1,11,IF(D27=L1,9,IF(E27=L1,8,IF(F27=L1,7,IF(G27=L1,6,IF(H27=L1,5,IF(I27=L1,4,IF(J27=L1,3,0))))))))</f>
        <v>0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11</v>
      </c>
      <c r="P27" s="30">
        <f>IF(C27=P1,11,IF(D27=P1,9,IF(E27=P1,8,IF(F27=P1,7,IF(G27=P1,6,IF(H27=P1,5,IF(I27=P1,4,IF(J27=P1,3,0))))))))</f>
        <v>0</v>
      </c>
      <c r="Q27" s="30">
        <f>IF(C27=Q1,11,IF(D27=Q1,9,IF(E27=Q1,8,IF(F27=Q1,7,IF(G27=Q1,6,IF(H27=Q1,5,IF(I27=Q1,4,IF(J27=Q1,3,0))))))))</f>
        <v>9</v>
      </c>
      <c r="R27" s="30">
        <f>IF(C27=R1,11,IF(D27=R1,9,IF(E27=R1,8,IF(F27=R1,7,IF(G27=R1,6,IF(H27=R1,5,IF(I27=R1,4,IF(J27=R1,3,0))))))))</f>
        <v>8</v>
      </c>
      <c r="S27" s="46"/>
    </row>
    <row r="28" spans="1:18" ht="15.75" customHeight="1">
      <c r="A28" s="31"/>
      <c r="B28" s="32" t="s">
        <v>266</v>
      </c>
      <c r="C28" s="49" t="s">
        <v>387</v>
      </c>
      <c r="D28" s="47" t="s">
        <v>388</v>
      </c>
      <c r="E28" s="47" t="s">
        <v>389</v>
      </c>
      <c r="F28" s="47" t="s">
        <v>390</v>
      </c>
      <c r="G28" s="47"/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 t="s">
        <v>347</v>
      </c>
      <c r="B29" s="24" t="s">
        <v>263</v>
      </c>
      <c r="C29" s="25" t="s">
        <v>151</v>
      </c>
      <c r="D29" s="25"/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 t="s">
        <v>261</v>
      </c>
      <c r="D30" s="29"/>
      <c r="E30" s="29"/>
      <c r="F30" s="29"/>
      <c r="G30" s="29"/>
      <c r="H30" s="29"/>
      <c r="I30" s="29"/>
      <c r="J30" s="29"/>
      <c r="K30" s="30">
        <f>IF(C30=K1,9,IF(D30=K1,7,IF(E30=K1,6,IF(F30=K1,5,IF(G30=K1,4,IF(H30=K1,3,IF(I30=K1,2,IF(J30=K1,1,0))))))))</f>
        <v>0</v>
      </c>
      <c r="L30" s="30">
        <f>IF(C30=L1,9,IF(D30=L1,7,IF(E30=L1,6,IF(F30=L1,5,IF(G30=L1,4,IF(H30=L1,3,IF(I30=L1,2,IF(J30=L1,1,0))))))))</f>
        <v>0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0</v>
      </c>
      <c r="P30" s="30">
        <f>IF(C30=P1,9,IF(D30=P1,7,IF(E30=P1,6,IF(F30=P1,5,IF(G30=P1,4,IF(H30=P1,3,IF(I30=P1,2,IF(J30=P1,1,0))))))))</f>
        <v>0</v>
      </c>
      <c r="Q30" s="30">
        <f>IF(C30=Q1,9,IF(D30=Q1,7,IF(E30=Q1,6,IF(F30=Q1,5,IF(G30=Q1,4,IF(H30=Q1,3,IF(I30=Q1,2,IF(J30=Q1,1,0))))))))</f>
        <v>0</v>
      </c>
      <c r="R30" s="30">
        <f>IF(C30=R1,9,IF(D30=R1,7,IF(E30=R1,6,IF(F30=R1,5,IF(G30=R1,4,IF(H30=R1,3,IF(I30=R1,2,IF(J30=R1,1,0))))))))</f>
        <v>9</v>
      </c>
      <c r="S30" s="50"/>
    </row>
    <row r="31" spans="1:18" ht="15.75" customHeight="1">
      <c r="A31" s="37"/>
      <c r="B31" s="38" t="s">
        <v>266</v>
      </c>
      <c r="C31" s="48" t="s">
        <v>391</v>
      </c>
      <c r="D31" s="48"/>
      <c r="E31" s="48"/>
      <c r="F31" s="48"/>
      <c r="G31" s="48"/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258</v>
      </c>
      <c r="D44" s="29" t="s">
        <v>261</v>
      </c>
      <c r="E44" s="29"/>
      <c r="F44" s="29"/>
      <c r="G44" s="29"/>
      <c r="H44" s="29"/>
      <c r="I44" s="29"/>
      <c r="J44" s="29"/>
      <c r="K44" s="30">
        <f>IF(C44=K1,11,IF(D44=K1,9,IF(E44=K1,8,IF(F44=K1,7,IF(G44=K1,6,IF(H44=K1,5,IF(I44=K1,4,IF(J44=K1,3,0))))))))</f>
        <v>0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11</v>
      </c>
      <c r="P44" s="30">
        <f>IF(C44=P1,11,IF(D44=P1,9,IF(E44=P1,8,IF(F44=P1,7,IF(G44=P1,6,IF(H44=P1,5,IF(I44=P1,4,IF(J44=P1,3,0))))))))</f>
        <v>0</v>
      </c>
      <c r="Q44" s="30">
        <f>IF(C44=Q1,11,IF(D44=Q1,9,IF(E44=Q1,8,IF(F44=Q1,7,IF(G44=Q1,6,IF(H44=Q1,5,IF(I44=Q1,4,IF(J44=Q1,3,0))))))))</f>
        <v>0</v>
      </c>
      <c r="R44" s="30">
        <f>IF(C44=R1,11,IF(D44=R1,9,IF(E44=R1,8,IF(F44=R1,7,IF(G44=R1,6,IF(H44=R1,5,IF(I44=R1,4,IF(J44=R1,3,0))))))))</f>
        <v>9</v>
      </c>
    </row>
    <row r="45" spans="1:18" ht="15.75" customHeight="1">
      <c r="A45" s="31" t="s">
        <v>281</v>
      </c>
      <c r="B45" s="32" t="s">
        <v>266</v>
      </c>
      <c r="C45" s="47" t="s">
        <v>392</v>
      </c>
      <c r="D45" s="47" t="s">
        <v>393</v>
      </c>
      <c r="E45" s="47"/>
      <c r="F45" s="47"/>
      <c r="G45" s="47"/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Q46">SUM(K44+K42+K39+K36+K33+K30+K27+K24+K21+K18+K15+K12+K9+K6+K3)</f>
        <v>18</v>
      </c>
      <c r="L46" s="52">
        <f t="shared" si="0"/>
        <v>0</v>
      </c>
      <c r="M46" s="52">
        <f t="shared" si="0"/>
        <v>18</v>
      </c>
      <c r="N46" s="52">
        <f t="shared" si="0"/>
        <v>0</v>
      </c>
      <c r="O46" s="52">
        <f t="shared" si="0"/>
        <v>102</v>
      </c>
      <c r="P46" s="52">
        <f t="shared" si="0"/>
        <v>29</v>
      </c>
      <c r="Q46" s="52">
        <f t="shared" si="0"/>
        <v>24</v>
      </c>
      <c r="R46" s="52">
        <f>SUM(R44+R42+R39+R36+R33+R30+R27+R24+R21+R18+R15+R12+R9+R6+R3)</f>
        <v>64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>
        <f>K1</f>
        <v>0</v>
      </c>
      <c r="L48" s="54">
        <f aca="true" t="shared" si="1" ref="L48:R48">L1</f>
        <v>0</v>
      </c>
      <c r="M48" s="54">
        <f t="shared" si="1"/>
        <v>0</v>
      </c>
      <c r="N48" s="54">
        <f t="shared" si="1"/>
        <v>0</v>
      </c>
      <c r="O48" s="54">
        <f t="shared" si="1"/>
        <v>0</v>
      </c>
      <c r="P48" s="54">
        <f t="shared" si="1"/>
        <v>0</v>
      </c>
      <c r="Q48" s="54">
        <f t="shared" si="1"/>
        <v>0</v>
      </c>
      <c r="R48" s="54">
        <f t="shared" si="1"/>
        <v>0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902777777777777" bottom="0.5201388888888889" header="0.49027777777777776" footer="0.52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8" width="5.710937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394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25" t="s">
        <v>127</v>
      </c>
      <c r="D2" s="25" t="s">
        <v>177</v>
      </c>
      <c r="E2" s="25" t="s">
        <v>147</v>
      </c>
      <c r="F2" s="25" t="s">
        <v>224</v>
      </c>
      <c r="G2" s="25" t="s">
        <v>172</v>
      </c>
      <c r="H2" s="25" t="s">
        <v>228</v>
      </c>
      <c r="I2" s="25"/>
      <c r="J2" s="25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258</v>
      </c>
      <c r="D3" s="29" t="s">
        <v>261</v>
      </c>
      <c r="E3" s="29" t="s">
        <v>256</v>
      </c>
      <c r="F3" s="29" t="s">
        <v>255</v>
      </c>
      <c r="G3" s="29" t="s">
        <v>257</v>
      </c>
      <c r="H3" s="29" t="s">
        <v>254</v>
      </c>
      <c r="I3" s="29"/>
      <c r="J3" s="29"/>
      <c r="K3" s="30">
        <f>IF(C3=K1,11,IF(D3=K1,9,IF(E3=K1,8,IF(F3=K1,7,IF(G3=K1,6,IF(H3=K1,5,IF(I3=K1,4,IF(J3=K1,3,0))))))))</f>
        <v>5</v>
      </c>
      <c r="L3" s="30">
        <f>IF(C3=L1,11,IF(D3=L1,9,IF(E3=L1,8,IF(F3=L1,7,IF(G3=L1,6,IF(H3=L1,5,IF(I3=L1,4,IF(J3=L1,3,0))))))))</f>
        <v>7</v>
      </c>
      <c r="M3" s="30">
        <f>IF(C3=M1,11,IF(D3=M1,9,IF(E3=M1,8,IF(F3=M1,7,IF(G3=M1,6,IF(H3=M1,5,IF(I3=M1,4,IF(J3=M1,3,0))))))))</f>
        <v>8</v>
      </c>
      <c r="N3" s="30">
        <f>IF(C3=N1,11,IF(D3=N1,9,IF(E3=N1,8,IF(F3=N1,7,IF(G3=N1,6,IF(H3=N1,5,IF(I3=N1,4,IF(J3=N1,3,0))))))))</f>
        <v>6</v>
      </c>
      <c r="O3" s="30">
        <f>IF(C3=O1,11,IF(D3=O1,9,IF(E3=O1,8,IF(F3=O1,7,IF(G3=O1,6,IF(H3=O1,5,IF(I3=O1,4,IF(J3=O1,3,0))))))))</f>
        <v>11</v>
      </c>
      <c r="P3" s="30">
        <f>IF(C3=P1,11,IF(D3=P1,9,IF(E3=P1,8,IF(F3=P1,7,IF(G3=P1,6,IF(H3=P1,5,IF(I3=P1,4,IF(J3=P1,3,0))))))))</f>
        <v>0</v>
      </c>
      <c r="Q3" s="30">
        <f>IF(C3=Q1,11,IF(D3=Q1,9,IF(E3=Q1,8,IF(F3=Q1,7,IF(G3=Q1,6,IF(H3=Q1,5,IF(I3=Q1,4,IF(J3=Q1,3,0))))))))</f>
        <v>0</v>
      </c>
      <c r="R3" s="30">
        <f>IF(C3=R1,11,IF(D3=R1,9,IF(E3=R1,8,IF(F3=R1,7,IF(G3=R1,6,IF(H3=R1,5,IF(I3=R1,4,IF(J3=R1,3,0))))))))</f>
        <v>9</v>
      </c>
    </row>
    <row r="4" spans="1:18" ht="15.75" customHeight="1">
      <c r="A4" s="60">
        <v>-2</v>
      </c>
      <c r="B4" s="32" t="s">
        <v>266</v>
      </c>
      <c r="C4" s="33">
        <v>11.54</v>
      </c>
      <c r="D4" s="35">
        <v>11.79</v>
      </c>
      <c r="E4" s="34">
        <v>11.96</v>
      </c>
      <c r="F4" s="34">
        <v>12.59</v>
      </c>
      <c r="G4" s="34">
        <v>12.73</v>
      </c>
      <c r="H4" s="34">
        <v>14.93</v>
      </c>
      <c r="I4" s="35"/>
      <c r="J4" s="35"/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25" t="s">
        <v>167</v>
      </c>
      <c r="D5" s="25" t="s">
        <v>152</v>
      </c>
      <c r="E5" s="25" t="s">
        <v>157</v>
      </c>
      <c r="F5" s="25" t="s">
        <v>182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255</v>
      </c>
      <c r="D6" s="29" t="s">
        <v>261</v>
      </c>
      <c r="E6" s="29" t="s">
        <v>258</v>
      </c>
      <c r="F6" s="29" t="s">
        <v>254</v>
      </c>
      <c r="G6" s="29"/>
      <c r="H6" s="29"/>
      <c r="I6" s="29"/>
      <c r="J6" s="29"/>
      <c r="K6" s="30">
        <f>IF(C6=K1,9,IF(D6=K1,7,IF(E6=K1,6,IF(F6=K1,5,IF(G6=K1,4,IF(H6=K1,3,IF(I6=K1,2,IF(J6=K1,1,0))))))))</f>
        <v>5</v>
      </c>
      <c r="L6" s="30">
        <f>IF(C6=L1,9,IF(D6=L1,7,IF(E6=L1,6,IF(F6=L1,5,IF(G6=L1,4,IF(H6=L1,3,IF(I6=L1,2,IF(J6=L1,1,0))))))))</f>
        <v>9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6</v>
      </c>
      <c r="P6" s="30">
        <f>IF(C6=P1,9,IF(D6=P1,7,IF(E6=P1,6,IF(F6=P1,5,IF(G6=P1,4,IF(H6=P1,3,IF(I6=P1,2,IF(J6=P1,1,0))))))))</f>
        <v>0</v>
      </c>
      <c r="Q6" s="30">
        <f>IF(C6=Q1,9,IF(D6=Q1,7,IF(E6=Q1,6,IF(F6=Q1,5,IF(G6=Q1,4,IF(H6=Q1,3,IF(I6=Q1,2,IF(J6=Q1,1,0))))))))</f>
        <v>0</v>
      </c>
      <c r="R6" s="30">
        <f>IF(C6=R1,9,IF(D6=R1,7,IF(E6=R1,6,IF(F6=R1,5,IF(G6=R1,4,IF(H6=R1,3,IF(I6=R1,2,IF(J6=R1,1,0))))))))</f>
        <v>7</v>
      </c>
    </row>
    <row r="7" spans="1:18" ht="15.75" customHeight="1">
      <c r="A7" s="37">
        <v>-2.3</v>
      </c>
      <c r="B7" s="38" t="s">
        <v>266</v>
      </c>
      <c r="C7" s="40">
        <v>12.42</v>
      </c>
      <c r="D7" s="40">
        <v>12.68</v>
      </c>
      <c r="E7" s="40">
        <v>12.79</v>
      </c>
      <c r="F7" s="39">
        <v>14.23</v>
      </c>
      <c r="G7" s="40"/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340</v>
      </c>
      <c r="B8" s="24" t="s">
        <v>263</v>
      </c>
      <c r="C8" s="25" t="s">
        <v>127</v>
      </c>
      <c r="D8" s="25" t="s">
        <v>172</v>
      </c>
      <c r="E8" s="25" t="s">
        <v>211</v>
      </c>
      <c r="F8" s="25" t="s">
        <v>167</v>
      </c>
      <c r="G8" s="25" t="s">
        <v>197</v>
      </c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258</v>
      </c>
      <c r="D9" s="29" t="s">
        <v>257</v>
      </c>
      <c r="E9" s="29" t="s">
        <v>256</v>
      </c>
      <c r="F9" s="29" t="s">
        <v>255</v>
      </c>
      <c r="G9" s="29" t="s">
        <v>254</v>
      </c>
      <c r="H9" s="29"/>
      <c r="I9" s="29"/>
      <c r="J9" s="29"/>
      <c r="K9" s="30">
        <f>IF(C9=K1,11,IF(D9=K1,9,IF(E9=K1,8,IF(F9=K1,7,IF(G9=K1,6,IF(H9=K1,5,IF(I9=K1,4,IF(J9=K1,3,0))))))))</f>
        <v>6</v>
      </c>
      <c r="L9" s="30">
        <f>IF(C9=L1,11,IF(D9=L1,9,IF(E9=L1,8,IF(F9=L1,7,IF(G9=L1,6,IF(H9=L1,5,IF(I9=L1,4,IF(J9=L1,3,0))))))))</f>
        <v>7</v>
      </c>
      <c r="M9" s="30">
        <f>IF(C9=M1,11,IF(D9=M1,9,IF(E9=M1,8,IF(F9=M1,7,IF(G9=M1,6,IF(H9=M1,5,IF(I9=M1,4,IF(J9=M1,3,0))))))))</f>
        <v>8</v>
      </c>
      <c r="N9" s="30">
        <f>IF(C9=N1,11,IF(D9=N1,9,IF(E9=N1,8,IF(F9=N1,7,IF(G9=N1,6,IF(H9=N1,5,IF(I9=N1,4,IF(J9=N1,3,0))))))))</f>
        <v>9</v>
      </c>
      <c r="O9" s="30">
        <f>IF(C9=O1,11,IF(D9=O1,9,IF(E9=O1,8,IF(F9=O1,7,IF(G9=O1,6,IF(H9=O1,5,IF(I9=O1,4,IF(J9=O1,3,0))))))))</f>
        <v>11</v>
      </c>
      <c r="P9" s="30">
        <f>IF(C9=P1,11,IF(D9=P1,9,IF(E9=P1,8,IF(F9=P1,7,IF(G9=P1,6,IF(H9=P1,5,IF(I9=P1,4,IF(J9=P1,3,0))))))))</f>
        <v>0</v>
      </c>
      <c r="Q9" s="30">
        <f>IF(C9=Q1,11,IF(D9=Q1,9,IF(E9=Q1,8,IF(F9=Q1,7,IF(G9=Q1,6,IF(H9=Q1,5,IF(I9=Q1,4,IF(J9=Q1,3,0))))))))</f>
        <v>0</v>
      </c>
      <c r="R9" s="30">
        <f>IF(C9=R1,11,IF(D9=R1,9,IF(E9=R1,8,IF(F9=R1,7,IF(G9=R1,6,IF(H9=R1,5,IF(I9=R1,4,IF(J9=R1,3,0))))))))</f>
        <v>0</v>
      </c>
    </row>
    <row r="10" spans="1:18" ht="15.75" customHeight="1">
      <c r="A10" s="42"/>
      <c r="B10" s="32" t="s">
        <v>266</v>
      </c>
      <c r="C10" s="34">
        <v>51.76</v>
      </c>
      <c r="D10" s="34">
        <v>55.49</v>
      </c>
      <c r="E10" s="34">
        <v>55.71</v>
      </c>
      <c r="F10" s="34">
        <v>59.32</v>
      </c>
      <c r="G10" s="43">
        <v>0.0008188657407407408</v>
      </c>
      <c r="H10" s="43"/>
      <c r="I10" s="43"/>
      <c r="J10" s="43"/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340</v>
      </c>
      <c r="B11" s="24" t="s">
        <v>263</v>
      </c>
      <c r="C11" s="25" t="s">
        <v>217</v>
      </c>
      <c r="D11" s="25" t="s">
        <v>182</v>
      </c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258</v>
      </c>
      <c r="D12" s="29" t="s">
        <v>254</v>
      </c>
      <c r="E12" s="29"/>
      <c r="F12" s="29"/>
      <c r="G12" s="29"/>
      <c r="H12" s="29"/>
      <c r="I12" s="29"/>
      <c r="J12" s="29"/>
      <c r="K12" s="30">
        <f>IF(C12=K1,9,IF(D12=K1,7,IF(E12=K1,6,IF(F12=K1,5,IF(G12=K1,4,IF(H12=K1,3,IF(I12=K1,2,IF(J12=K1,1,0))))))))</f>
        <v>7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0</v>
      </c>
      <c r="O12" s="30">
        <f>IF(C12=O1,9,IF(D12=O1,7,IF(E12=O1,6,IF(F12=O1,5,IF(G12=O1,4,IF(H12=O1,3,IF(I12=O1,2,IF(J12=O1,1,0))))))))</f>
        <v>9</v>
      </c>
      <c r="P12" s="30">
        <f>IF(C12=P1,9,IF(D12=P1,7,IF(E12=P1,6,IF(F12=P1,5,IF(G12=P1,4,IF(H12=P1,3,IF(I12=P1,2,IF(J12=P1,1,0))))))))</f>
        <v>0</v>
      </c>
      <c r="Q12" s="30">
        <f>IF(C12=Q1,9,IF(D12=Q1,7,IF(E12=Q1,6,IF(F12=Q1,5,IF(G12=Q1,4,IF(H12=Q1,3,IF(I12=Q1,2,IF(J12=Q1,1,0))))))))</f>
        <v>0</v>
      </c>
      <c r="R12" s="30">
        <f>IF(C12=R1,9,IF(D12=R1,7,IF(E12=R1,6,IF(F12=R1,5,IF(G12=R1,4,IF(H12=R1,3,IF(I12=R1,2,IF(J12=R1,1,0))))))))</f>
        <v>0</v>
      </c>
    </row>
    <row r="13" spans="1:18" ht="15.75" customHeight="1">
      <c r="A13" s="44"/>
      <c r="B13" s="38" t="s">
        <v>266</v>
      </c>
      <c r="C13" s="39">
        <v>53.19</v>
      </c>
      <c r="D13" s="45">
        <v>0.0007349537037037037</v>
      </c>
      <c r="E13" s="39"/>
      <c r="F13" s="39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302</v>
      </c>
      <c r="B14" s="24" t="s">
        <v>263</v>
      </c>
      <c r="C14" s="25" t="s">
        <v>202</v>
      </c>
      <c r="D14" s="25" t="s">
        <v>395</v>
      </c>
      <c r="E14" s="25" t="s">
        <v>207</v>
      </c>
      <c r="F14" s="25" t="s">
        <v>197</v>
      </c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259</v>
      </c>
      <c r="D15" s="29" t="s">
        <v>258</v>
      </c>
      <c r="E15" s="29" t="s">
        <v>257</v>
      </c>
      <c r="F15" s="29" t="s">
        <v>254</v>
      </c>
      <c r="G15" s="29"/>
      <c r="H15" s="29"/>
      <c r="I15" s="29"/>
      <c r="J15" s="29"/>
      <c r="K15" s="30">
        <f>IF(C15=K1,11,IF(D15=K1,9,IF(E15=K1,8,IF(F15=K1,7,IF(G15=K1,6,IF(H15=K1,5,IF(I15=K1,4,IF(J15=K1,3,0))))))))</f>
        <v>7</v>
      </c>
      <c r="L15" s="30">
        <f>IF(C15=L1,11,IF(D15=L1,9,IF(E15=L1,8,IF(F15=L1,7,IF(G15=L1,6,IF(H15=L1,5,IF(I15=L1,4,IF(J15=L1,3,0))))))))</f>
        <v>0</v>
      </c>
      <c r="M15" s="30">
        <f>IF(C15=M1,11,IF(D15=M1,9,IF(E15=M1,8,IF(F15=M1,7,IF(G15=M1,6,IF(H15=M1,5,IF(I15=M1,4,IF(J15=M1,3,0))))))))</f>
        <v>0</v>
      </c>
      <c r="N15" s="30">
        <f>IF(C15=N1,11,IF(D15=N1,9,IF(E15=N1,8,IF(F15=N1,7,IF(G15=N1,6,IF(H15=N1,5,IF(I15=N1,4,IF(J15=N1,3,0))))))))</f>
        <v>8</v>
      </c>
      <c r="O15" s="30">
        <f>IF(C15=O1,11,IF(D15=O1,9,IF(E15=O1,8,IF(F15=O1,7,IF(G15=O1,6,IF(H15=O1,5,IF(I15=O1,4,IF(J15=O1,3,0))))))))</f>
        <v>9</v>
      </c>
      <c r="P15" s="30">
        <f>IF(C15=P1,11,IF(D15=P1,9,IF(E15=P1,8,IF(F15=P1,7,IF(G15=P1,6,IF(H15=P1,5,IF(I15=P1,4,IF(J15=P1,3,0))))))))</f>
        <v>11</v>
      </c>
      <c r="Q15" s="30">
        <f>IF(C15=Q1,11,IF(D15=Q1,9,IF(E15=Q1,8,IF(F15=Q1,7,IF(G15=Q1,6,IF(H15=Q1,5,IF(I15=Q1,4,IF(J15=Q1,3,0))))))))</f>
        <v>0</v>
      </c>
      <c r="R15" s="30">
        <f>IF(C15=R1,11,IF(D15=R1,9,IF(E15=R1,8,IF(F15=R1,7,IF(G15=R1,6,IF(H15=R1,5,IF(I15=R1,4,IF(J15=R1,3,0))))))))</f>
        <v>0</v>
      </c>
      <c r="S15" s="46"/>
    </row>
    <row r="16" spans="1:19" ht="15.75" customHeight="1">
      <c r="A16" s="31"/>
      <c r="B16" s="32" t="s">
        <v>266</v>
      </c>
      <c r="C16" s="43">
        <v>0.0029231481481481482</v>
      </c>
      <c r="D16" s="43">
        <v>0.0029572916666666667</v>
      </c>
      <c r="E16" s="43">
        <v>0.003269675925925926</v>
      </c>
      <c r="F16" s="43">
        <v>0.0040789351851851854</v>
      </c>
      <c r="G16" s="34"/>
      <c r="H16" s="34"/>
      <c r="I16" s="34"/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302</v>
      </c>
      <c r="B17" s="24" t="s">
        <v>263</v>
      </c>
      <c r="C17" s="25" t="s">
        <v>142</v>
      </c>
      <c r="D17" s="25" t="s">
        <v>228</v>
      </c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259</v>
      </c>
      <c r="D18" s="29" t="s">
        <v>254</v>
      </c>
      <c r="E18" s="29"/>
      <c r="F18" s="29"/>
      <c r="G18" s="29"/>
      <c r="H18" s="29"/>
      <c r="I18" s="29"/>
      <c r="J18" s="29"/>
      <c r="K18" s="30">
        <f>IF(C18=K1,9,IF(D18=K1,7,IF(E18=K1,6,IF(F18=K1,5,IF(G18=K1,4,IF(H18=K1,3,IF(I18=K1,2,IF(J18=K1,1,0))))))))</f>
        <v>7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0</v>
      </c>
      <c r="O18" s="30">
        <f>IF(C18=O1,9,IF(D18=O1,7,IF(E18=O1,6,IF(F18=O1,5,IF(G18=O1,4,IF(H18=O1,3,IF(I18=O1,2,IF(J18=O1,1,0))))))))</f>
        <v>0</v>
      </c>
      <c r="P18" s="30">
        <f>IF(C18=P1,9,IF(D18=P1,7,IF(E18=P1,6,IF(F18=P1,5,IF(G18=P1,4,IF(H18=P1,3,IF(I18=P1,2,IF(J18=P1,1,0))))))))</f>
        <v>9</v>
      </c>
      <c r="Q18" s="30">
        <f>IF(C18=Q1,9,IF(D18=Q1,7,IF(E18=Q1,6,IF(F18=Q1,5,IF(G18=Q1,4,IF(H18=Q1,3,IF(I18=Q1,2,IF(J18=Q1,1,0))))))))</f>
        <v>0</v>
      </c>
      <c r="R18" s="30">
        <f>IF(C18=R1,9,IF(D18=R1,7,IF(E18=R1,6,IF(F18=R1,5,IF(G18=R1,4,IF(H18=R1,3,IF(I18=R1,2,IF(J18=R1,1,0))))))))</f>
        <v>0</v>
      </c>
      <c r="S18" s="46"/>
    </row>
    <row r="19" spans="1:19" ht="15.75" customHeight="1">
      <c r="A19" s="37"/>
      <c r="B19" s="38" t="s">
        <v>266</v>
      </c>
      <c r="C19" s="45">
        <v>0.0034947916666666664</v>
      </c>
      <c r="D19" s="45">
        <v>0.004373148148148148</v>
      </c>
      <c r="E19" s="39"/>
      <c r="F19" s="39"/>
      <c r="G19" s="39"/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269</v>
      </c>
      <c r="B20" s="24" t="s">
        <v>263</v>
      </c>
      <c r="C20" s="25" t="s">
        <v>192</v>
      </c>
      <c r="D20" s="25" t="s">
        <v>214</v>
      </c>
      <c r="E20" s="25" t="s">
        <v>220</v>
      </c>
      <c r="F20" s="25" t="s">
        <v>224</v>
      </c>
      <c r="G20" s="25" t="s">
        <v>142</v>
      </c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254</v>
      </c>
      <c r="D21" s="29" t="s">
        <v>258</v>
      </c>
      <c r="E21" s="29" t="s">
        <v>261</v>
      </c>
      <c r="F21" s="29" t="s">
        <v>255</v>
      </c>
      <c r="G21" s="29" t="s">
        <v>259</v>
      </c>
      <c r="H21" s="29"/>
      <c r="I21" s="29"/>
      <c r="J21" s="29"/>
      <c r="K21" s="30">
        <f>IF(C21=K1,11,IF(D21=K1,9,IF(E21=K1,8,IF(F21=K1,7,IF(G21=K1,6,IF(H21=K1,5,IF(I21=K1,4,IF(J21=K1,3,0))))))))</f>
        <v>11</v>
      </c>
      <c r="L21" s="30">
        <f>IF(C21=L1,11,IF(D21=L1,9,IF(E21=L1,8,IF(F21=L1,7,IF(G21=L1,6,IF(H21=L1,5,IF(I21=L1,4,IF(J21=L1,3,0))))))))</f>
        <v>7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0</v>
      </c>
      <c r="O21" s="30">
        <f>IF(C21=O1,11,IF(D21=O1,9,IF(E21=O1,8,IF(F21=O1,7,IF(G21=O1,6,IF(H21=O1,5,IF(I21=O1,4,IF(J21=O1,3,0))))))))</f>
        <v>9</v>
      </c>
      <c r="P21" s="30">
        <f>IF(C21=P1,11,IF(D21=P1,9,IF(E21=P1,8,IF(F21=P1,7,IF(G21=P1,6,IF(H21=P1,5,IF(I21=P1,4,IF(J21=P1,3,0))))))))</f>
        <v>6</v>
      </c>
      <c r="Q21" s="30">
        <f>IF(C21=Q1,11,IF(D21=Q1,9,IF(E21=Q1,8,IF(F21=Q1,7,IF(G21=Q1,6,IF(H21=Q1,5,IF(I21=Q1,4,IF(J21=Q1,3,0))))))))</f>
        <v>0</v>
      </c>
      <c r="R21" s="30">
        <f>IF(C21=R1,11,IF(D21=R1,9,IF(E21=R1,8,IF(F21=R1,7,IF(G21=R1,6,IF(H21=R1,5,IF(I21=R1,4,IF(J21=R1,3,0))))))))</f>
        <v>8</v>
      </c>
      <c r="S21" s="46"/>
    </row>
    <row r="22" spans="1:19" ht="15.75" customHeight="1">
      <c r="A22" s="31"/>
      <c r="B22" s="32" t="s">
        <v>266</v>
      </c>
      <c r="C22" s="47" t="s">
        <v>396</v>
      </c>
      <c r="D22" s="47" t="s">
        <v>327</v>
      </c>
      <c r="E22" s="47" t="s">
        <v>397</v>
      </c>
      <c r="F22" s="47" t="s">
        <v>398</v>
      </c>
      <c r="G22" s="47" t="s">
        <v>399</v>
      </c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269</v>
      </c>
      <c r="B23" s="24" t="s">
        <v>263</v>
      </c>
      <c r="C23" s="25" t="s">
        <v>182</v>
      </c>
      <c r="D23" s="25" t="s">
        <v>132</v>
      </c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254</v>
      </c>
      <c r="D24" s="29" t="s">
        <v>259</v>
      </c>
      <c r="E24" s="29"/>
      <c r="F24" s="29"/>
      <c r="G24" s="29"/>
      <c r="H24" s="29"/>
      <c r="I24" s="29"/>
      <c r="J24" s="29"/>
      <c r="K24" s="30">
        <f>IF(C24=K1,9,IF(D24=K1,7,IF(E24=K1,6,IF(F24=K1,5,IF(G24=K1,4,IF(H24=K1,3,IF(I24=K1,2,IF(J24=K1,1,0))))))))</f>
        <v>9</v>
      </c>
      <c r="L24" s="30">
        <f>IF(C24=L1,9,IF(D24=L1,7,IF(E24=L1,6,IF(F24=L1,5,IF(G24=L1,4,IF(H24=L1,3,IF(I24=L1,2,IF(J24=L1,1,0))))))))</f>
        <v>0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0</v>
      </c>
      <c r="O24" s="30">
        <f>IF(C24=O1,9,IF(D24=O1,7,IF(E24=O1,6,IF(F24=O1,5,IF(G24=O1,4,IF(H24=O1,3,IF(I24=O1,2,IF(J24=O1,1,0))))))))</f>
        <v>0</v>
      </c>
      <c r="P24" s="30">
        <f>IF(C24=P1,9,IF(D24=P1,7,IF(E24=P1,6,IF(F24=P1,5,IF(G24=P1,4,IF(H24=P1,3,IF(I24=P1,2,IF(J24=P1,1,0))))))))</f>
        <v>7</v>
      </c>
      <c r="Q24" s="30">
        <f>IF(C24=Q1,9,IF(D24=Q1,7,IF(E24=Q1,6,IF(F24=Q1,5,IF(G24=Q1,4,IF(H24=Q1,3,IF(I24=Q1,2,IF(J24=Q1,1,0))))))))</f>
        <v>0</v>
      </c>
      <c r="R24" s="30">
        <f>IF(C24=R1,9,IF(D24=R1,7,IF(E24=R1,6,IF(F24=R1,5,IF(G24=R1,4,IF(H24=R1,3,IF(I24=R1,2,IF(J24=R1,1,0))))))))</f>
        <v>0</v>
      </c>
      <c r="S24" s="46"/>
    </row>
    <row r="25" spans="1:19" ht="15.75" customHeight="1">
      <c r="A25" s="37"/>
      <c r="B25" s="38" t="s">
        <v>266</v>
      </c>
      <c r="C25" s="48" t="s">
        <v>400</v>
      </c>
      <c r="D25" s="48" t="s">
        <v>401</v>
      </c>
      <c r="E25" s="48"/>
      <c r="F25" s="48"/>
      <c r="G25" s="39"/>
      <c r="H25" s="39"/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 t="s">
        <v>287</v>
      </c>
      <c r="B26" s="24" t="s">
        <v>263</v>
      </c>
      <c r="C26" s="25" t="s">
        <v>167</v>
      </c>
      <c r="D26" s="25" t="s">
        <v>157</v>
      </c>
      <c r="E26" s="25" t="s">
        <v>142</v>
      </c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 t="s">
        <v>255</v>
      </c>
      <c r="D27" s="29" t="s">
        <v>258</v>
      </c>
      <c r="E27" s="29" t="s">
        <v>259</v>
      </c>
      <c r="F27" s="29"/>
      <c r="G27" s="29"/>
      <c r="H27" s="29"/>
      <c r="I27" s="29"/>
      <c r="J27" s="29"/>
      <c r="K27" s="30">
        <f>IF(C27=K1,11,IF(D27=K1,9,IF(E27=K1,8,IF(F27=K1,7,IF(G27=K1,6,IF(H27=K1,5,IF(I27=K1,4,IF(J27=K1,3,0))))))))</f>
        <v>0</v>
      </c>
      <c r="L27" s="30">
        <f>IF(C27=L1,11,IF(D27=L1,9,IF(E27=L1,8,IF(F27=L1,7,IF(G27=L1,6,IF(H27=L1,5,IF(I27=L1,4,IF(J27=L1,3,0))))))))</f>
        <v>11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9</v>
      </c>
      <c r="P27" s="30">
        <f>IF(C27=P1,11,IF(D27=P1,9,IF(E27=P1,8,IF(F27=P1,7,IF(G27=P1,6,IF(H27=P1,5,IF(I27=P1,4,IF(J27=P1,3,0))))))))</f>
        <v>8</v>
      </c>
      <c r="Q27" s="30">
        <f>IF(C27=Q1,11,IF(D27=Q1,9,IF(E27=Q1,8,IF(F27=Q1,7,IF(G27=Q1,6,IF(H27=Q1,5,IF(I27=Q1,4,IF(J27=Q1,3,0))))))))</f>
        <v>0</v>
      </c>
      <c r="R27" s="30">
        <f>IF(C27=R1,11,IF(D27=R1,9,IF(E27=R1,8,IF(F27=R1,7,IF(G27=R1,6,IF(H27=R1,5,IF(I27=R1,4,IF(J27=R1,3,0))))))))</f>
        <v>0</v>
      </c>
      <c r="S27" s="46"/>
    </row>
    <row r="28" spans="1:18" ht="15.75" customHeight="1">
      <c r="A28" s="31"/>
      <c r="B28" s="32" t="s">
        <v>266</v>
      </c>
      <c r="C28" s="49" t="s">
        <v>402</v>
      </c>
      <c r="D28" s="47" t="s">
        <v>402</v>
      </c>
      <c r="E28" s="47" t="s">
        <v>403</v>
      </c>
      <c r="F28" s="47"/>
      <c r="G28" s="47"/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 t="s">
        <v>287</v>
      </c>
      <c r="B29" s="24" t="s">
        <v>263</v>
      </c>
      <c r="C29" s="25" t="s">
        <v>224</v>
      </c>
      <c r="D29" s="25"/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 t="s">
        <v>255</v>
      </c>
      <c r="D30" s="29"/>
      <c r="E30" s="29"/>
      <c r="F30" s="29"/>
      <c r="G30" s="29"/>
      <c r="H30" s="29"/>
      <c r="I30" s="29"/>
      <c r="J30" s="29"/>
      <c r="K30" s="30">
        <f>IF(C30=K1,9,IF(D30=K1,7,IF(E30=K1,6,IF(F30=K1,5,IF(G30=K1,4,IF(H30=K1,3,IF(I30=K1,2,IF(J30=K1,1,0))))))))</f>
        <v>0</v>
      </c>
      <c r="L30" s="30">
        <f>IF(C30=L1,9,IF(D30=L1,7,IF(E30=L1,6,IF(F30=L1,5,IF(G30=L1,4,IF(H30=L1,3,IF(I30=L1,2,IF(J30=L1,1,0))))))))</f>
        <v>9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0</v>
      </c>
      <c r="P30" s="30">
        <f>IF(C30=P1,9,IF(D30=P1,7,IF(E30=P1,6,IF(F30=P1,5,IF(G30=P1,4,IF(H30=P1,3,IF(I30=P1,2,IF(J30=P1,1,0))))))))</f>
        <v>0</v>
      </c>
      <c r="Q30" s="30">
        <f>IF(C30=Q1,9,IF(D30=Q1,7,IF(E30=Q1,6,IF(F30=Q1,5,IF(G30=Q1,4,IF(H30=Q1,3,IF(I30=Q1,2,IF(J30=Q1,1,0))))))))</f>
        <v>0</v>
      </c>
      <c r="R30" s="30">
        <f>IF(C30=R1,9,IF(D30=R1,7,IF(E30=R1,6,IF(F30=R1,5,IF(G30=R1,4,IF(H30=R1,3,IF(I30=R1,2,IF(J30=R1,1,0))))))))</f>
        <v>0</v>
      </c>
      <c r="S30" s="50"/>
    </row>
    <row r="31" spans="1:18" ht="15.75" customHeight="1">
      <c r="A31" s="37"/>
      <c r="B31" s="38" t="s">
        <v>266</v>
      </c>
      <c r="C31" s="48" t="s">
        <v>403</v>
      </c>
      <c r="D31" s="48"/>
      <c r="E31" s="48"/>
      <c r="F31" s="48"/>
      <c r="G31" s="48"/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258</v>
      </c>
      <c r="D44" s="29" t="s">
        <v>254</v>
      </c>
      <c r="E44" s="29"/>
      <c r="F44" s="29"/>
      <c r="G44" s="29"/>
      <c r="H44" s="29"/>
      <c r="I44" s="29"/>
      <c r="J44" s="29"/>
      <c r="K44" s="30">
        <f>IF(C44=K1,11,IF(D44=K1,9,IF(E44=K1,8,IF(F44=K1,7,IF(G44=K1,6,IF(H44=K1,5,IF(I44=K1,4,IF(J44=K1,3,0))))))))</f>
        <v>9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11</v>
      </c>
      <c r="P44" s="30">
        <f>IF(C44=P1,11,IF(D44=P1,9,IF(E44=P1,8,IF(F44=P1,7,IF(G44=P1,6,IF(H44=P1,5,IF(I44=P1,4,IF(J44=P1,3,0))))))))</f>
        <v>0</v>
      </c>
      <c r="Q44" s="30">
        <f>IF(C44=Q1,11,IF(D44=Q1,9,IF(E44=Q1,8,IF(F44=Q1,7,IF(G44=Q1,6,IF(H44=Q1,5,IF(I44=Q1,4,IF(J44=Q1,3,0))))))))</f>
        <v>0</v>
      </c>
      <c r="R44" s="30">
        <f>IF(C44=R1,11,IF(D44=R1,9,IF(E44=R1,8,IF(F44=R1,7,IF(G44=R1,6,IF(H44=R1,5,IF(I44=R1,4,IF(J44=R1,3,0))))))))</f>
        <v>0</v>
      </c>
    </row>
    <row r="45" spans="1:18" ht="15.75" customHeight="1">
      <c r="A45" s="31" t="s">
        <v>281</v>
      </c>
      <c r="B45" s="32" t="s">
        <v>266</v>
      </c>
      <c r="C45" s="47" t="s">
        <v>404</v>
      </c>
      <c r="D45" s="47" t="s">
        <v>405</v>
      </c>
      <c r="E45" s="47"/>
      <c r="F45" s="47"/>
      <c r="G45" s="47"/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Q46">SUM(K44+K42+K39+K36+K33+K30+K27+K24+K21+K18+K15+K12+K9+K6+K3)</f>
        <v>66</v>
      </c>
      <c r="L46" s="52">
        <f t="shared" si="0"/>
        <v>50</v>
      </c>
      <c r="M46" s="52">
        <f t="shared" si="0"/>
        <v>16</v>
      </c>
      <c r="N46" s="52">
        <f t="shared" si="0"/>
        <v>23</v>
      </c>
      <c r="O46" s="52">
        <f t="shared" si="0"/>
        <v>75</v>
      </c>
      <c r="P46" s="52">
        <f t="shared" si="0"/>
        <v>41</v>
      </c>
      <c r="Q46" s="52">
        <f t="shared" si="0"/>
        <v>0</v>
      </c>
      <c r="R46" s="52">
        <f>SUM(R44+R42+R39+R36+R33+R30+R27+R24+R21+R18+R15+R12+R9+R6+R3)</f>
        <v>24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>
        <f>K1</f>
        <v>0</v>
      </c>
      <c r="L48" s="54">
        <f aca="true" t="shared" si="1" ref="L48:R48">L1</f>
        <v>0</v>
      </c>
      <c r="M48" s="54">
        <f t="shared" si="1"/>
        <v>0</v>
      </c>
      <c r="N48" s="54">
        <f t="shared" si="1"/>
        <v>0</v>
      </c>
      <c r="O48" s="54">
        <f t="shared" si="1"/>
        <v>0</v>
      </c>
      <c r="P48" s="54">
        <f t="shared" si="1"/>
        <v>0</v>
      </c>
      <c r="Q48" s="54">
        <f t="shared" si="1"/>
        <v>0</v>
      </c>
      <c r="R48" s="54">
        <f t="shared" si="1"/>
        <v>0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0.8701388888888889" bottom="0.3145833333333333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70"/>
  <sheetViews>
    <sheetView showZeros="0" zoomScale="120" zoomScaleNormal="12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7109375" style="61" customWidth="1"/>
    <col min="2" max="2" width="9.7109375" style="61" customWidth="1"/>
    <col min="3" max="10" width="5.7109375" style="62" customWidth="1"/>
    <col min="11" max="11" width="8.7109375" style="63" customWidth="1"/>
    <col min="12" max="12" width="9.7109375" style="63" customWidth="1"/>
    <col min="13" max="20" width="5.7109375" style="62" customWidth="1"/>
    <col min="21" max="16384" width="9.140625" style="64" customWidth="1"/>
  </cols>
  <sheetData>
    <row r="1" spans="1:20" s="67" customFormat="1" ht="12.75" customHeight="1">
      <c r="A1" s="65" t="s">
        <v>406</v>
      </c>
      <c r="B1" s="66" t="s">
        <v>407</v>
      </c>
      <c r="C1" s="21" t="s">
        <v>254</v>
      </c>
      <c r="D1" s="21" t="s">
        <v>255</v>
      </c>
      <c r="E1" s="21" t="s">
        <v>256</v>
      </c>
      <c r="F1" s="21" t="s">
        <v>257</v>
      </c>
      <c r="G1" s="21" t="s">
        <v>258</v>
      </c>
      <c r="H1" s="21" t="s">
        <v>259</v>
      </c>
      <c r="I1" s="21" t="s">
        <v>260</v>
      </c>
      <c r="J1" s="21" t="s">
        <v>261</v>
      </c>
      <c r="K1" s="65" t="s">
        <v>406</v>
      </c>
      <c r="L1" s="66" t="s">
        <v>407</v>
      </c>
      <c r="M1" s="21" t="s">
        <v>254</v>
      </c>
      <c r="N1" s="21" t="s">
        <v>255</v>
      </c>
      <c r="O1" s="21" t="s">
        <v>256</v>
      </c>
      <c r="P1" s="21" t="s">
        <v>257</v>
      </c>
      <c r="Q1" s="21" t="s">
        <v>258</v>
      </c>
      <c r="R1" s="21" t="s">
        <v>259</v>
      </c>
      <c r="S1" s="21" t="s">
        <v>260</v>
      </c>
      <c r="T1" s="21" t="s">
        <v>261</v>
      </c>
    </row>
    <row r="2" spans="1:20" s="61" customFormat="1" ht="3" customHeight="1">
      <c r="A2" s="68"/>
      <c r="B2" s="69"/>
      <c r="C2" s="69">
        <f>'U11G'!K46</f>
        <v>38</v>
      </c>
      <c r="D2" s="69">
        <f>'U11G'!L46</f>
        <v>21</v>
      </c>
      <c r="E2" s="69">
        <f>'U11G'!M46</f>
        <v>8</v>
      </c>
      <c r="F2" s="69">
        <f>'U11G'!N46</f>
        <v>16</v>
      </c>
      <c r="G2" s="69">
        <f>'U11G'!O46</f>
        <v>77</v>
      </c>
      <c r="H2" s="69">
        <f>'U11G'!P46</f>
        <v>58</v>
      </c>
      <c r="I2" s="69">
        <f>'U11G'!Q46</f>
        <v>62</v>
      </c>
      <c r="J2" s="69">
        <f>'U11G'!R46</f>
        <v>14</v>
      </c>
      <c r="K2" s="70"/>
      <c r="L2" s="71"/>
      <c r="M2" s="71">
        <f>'U11B'!K46</f>
        <v>21</v>
      </c>
      <c r="N2" s="71">
        <f>'U11B'!L46</f>
        <v>0</v>
      </c>
      <c r="O2" s="71">
        <f>'U11B'!M46</f>
        <v>11</v>
      </c>
      <c r="P2" s="71">
        <f>'U11B'!N46</f>
        <v>0</v>
      </c>
      <c r="Q2" s="71">
        <f>'U11B'!O46</f>
        <v>78</v>
      </c>
      <c r="R2" s="71">
        <f>'U11B'!P46</f>
        <v>23</v>
      </c>
      <c r="S2" s="71">
        <f>'U11B'!Q46</f>
        <v>72</v>
      </c>
      <c r="T2" s="71">
        <f>'U11B'!R46</f>
        <v>54</v>
      </c>
    </row>
    <row r="3" spans="1:20" s="61" customFormat="1" ht="12.75" customHeight="1">
      <c r="A3" s="72" t="s">
        <v>408</v>
      </c>
      <c r="B3" s="73"/>
      <c r="C3" s="36"/>
      <c r="D3" s="36"/>
      <c r="E3" s="36"/>
      <c r="F3" s="36"/>
      <c r="G3" s="36"/>
      <c r="H3" s="36"/>
      <c r="I3" s="36"/>
      <c r="J3" s="36"/>
      <c r="K3" s="74" t="s">
        <v>409</v>
      </c>
      <c r="L3" s="73"/>
      <c r="M3" s="75"/>
      <c r="N3" s="75"/>
      <c r="O3" s="75"/>
      <c r="P3" s="75"/>
      <c r="Q3" s="75"/>
      <c r="R3" s="75"/>
      <c r="S3" s="75"/>
      <c r="T3" s="76"/>
    </row>
    <row r="4" spans="1:20" s="61" customFormat="1" ht="12.75" customHeight="1">
      <c r="A4" s="72"/>
      <c r="B4" s="73"/>
      <c r="C4" s="77"/>
      <c r="D4" s="77"/>
      <c r="E4" s="77"/>
      <c r="F4" s="77"/>
      <c r="G4" s="77"/>
      <c r="H4" s="77"/>
      <c r="I4" s="77"/>
      <c r="J4" s="78"/>
      <c r="K4" s="74"/>
      <c r="L4" s="73"/>
      <c r="M4" s="77"/>
      <c r="N4" s="77"/>
      <c r="O4" s="77"/>
      <c r="P4" s="77"/>
      <c r="Q4" s="77"/>
      <c r="R4" s="77"/>
      <c r="S4" s="77"/>
      <c r="T4" s="79"/>
    </row>
    <row r="5" spans="1:20" s="61" customFormat="1" ht="12.75" customHeight="1">
      <c r="A5" s="72"/>
      <c r="B5" s="77"/>
      <c r="C5" s="77"/>
      <c r="D5" s="77"/>
      <c r="E5" s="77"/>
      <c r="F5" s="77"/>
      <c r="G5" s="77"/>
      <c r="H5" s="77"/>
      <c r="I5" s="77"/>
      <c r="J5" s="78"/>
      <c r="K5" s="74"/>
      <c r="L5" s="77"/>
      <c r="M5" s="77"/>
      <c r="N5" s="77"/>
      <c r="O5" s="77"/>
      <c r="P5" s="77"/>
      <c r="Q5" s="77"/>
      <c r="R5" s="77"/>
      <c r="S5" s="77"/>
      <c r="T5" s="79"/>
    </row>
    <row r="6" spans="1:20" s="61" customFormat="1" ht="12.75" customHeight="1">
      <c r="A6" s="72"/>
      <c r="B6" s="73" t="s">
        <v>410</v>
      </c>
      <c r="C6" s="80">
        <f>C2</f>
        <v>38</v>
      </c>
      <c r="D6" s="80">
        <f aca="true" t="shared" si="0" ref="D6:J6">D2</f>
        <v>21</v>
      </c>
      <c r="E6" s="80">
        <f t="shared" si="0"/>
        <v>8</v>
      </c>
      <c r="F6" s="80">
        <f t="shared" si="0"/>
        <v>16</v>
      </c>
      <c r="G6" s="80">
        <f t="shared" si="0"/>
        <v>77</v>
      </c>
      <c r="H6" s="80">
        <f t="shared" si="0"/>
        <v>58</v>
      </c>
      <c r="I6" s="80">
        <f t="shared" si="0"/>
        <v>62</v>
      </c>
      <c r="J6" s="80">
        <f t="shared" si="0"/>
        <v>14</v>
      </c>
      <c r="K6" s="74"/>
      <c r="L6" s="73" t="s">
        <v>410</v>
      </c>
      <c r="M6" s="80">
        <f>M2</f>
        <v>21</v>
      </c>
      <c r="N6" s="80">
        <f aca="true" t="shared" si="1" ref="N6:T6">N2</f>
        <v>0</v>
      </c>
      <c r="O6" s="80">
        <f t="shared" si="1"/>
        <v>11</v>
      </c>
      <c r="P6" s="80">
        <f t="shared" si="1"/>
        <v>0</v>
      </c>
      <c r="Q6" s="80">
        <f t="shared" si="1"/>
        <v>78</v>
      </c>
      <c r="R6" s="80">
        <f t="shared" si="1"/>
        <v>23</v>
      </c>
      <c r="S6" s="80">
        <f t="shared" si="1"/>
        <v>72</v>
      </c>
      <c r="T6" s="80">
        <f t="shared" si="1"/>
        <v>54</v>
      </c>
    </row>
    <row r="7" spans="1:20" s="61" customFormat="1" ht="12.75" customHeight="1">
      <c r="A7" s="81" t="s">
        <v>411</v>
      </c>
      <c r="B7" s="81"/>
      <c r="C7" s="20">
        <f aca="true" t="shared" si="2" ref="C7:J7">SUM(C3:C6)</f>
        <v>38</v>
      </c>
      <c r="D7" s="20">
        <f t="shared" si="2"/>
        <v>21</v>
      </c>
      <c r="E7" s="20">
        <f t="shared" si="2"/>
        <v>8</v>
      </c>
      <c r="F7" s="20">
        <f t="shared" si="2"/>
        <v>16</v>
      </c>
      <c r="G7" s="20">
        <f t="shared" si="2"/>
        <v>77</v>
      </c>
      <c r="H7" s="20">
        <f t="shared" si="2"/>
        <v>58</v>
      </c>
      <c r="I7" s="20">
        <f t="shared" si="2"/>
        <v>62</v>
      </c>
      <c r="J7" s="82">
        <f t="shared" si="2"/>
        <v>14</v>
      </c>
      <c r="K7" s="83" t="s">
        <v>411</v>
      </c>
      <c r="L7" s="83"/>
      <c r="M7" s="84">
        <f>SUM(M3:M6)</f>
        <v>21</v>
      </c>
      <c r="N7" s="84">
        <f aca="true" t="shared" si="3" ref="N7:T7">SUM(N3:N6)</f>
        <v>0</v>
      </c>
      <c r="O7" s="84">
        <f t="shared" si="3"/>
        <v>11</v>
      </c>
      <c r="P7" s="84">
        <f t="shared" si="3"/>
        <v>0</v>
      </c>
      <c r="Q7" s="84">
        <f t="shared" si="3"/>
        <v>78</v>
      </c>
      <c r="R7" s="84">
        <f t="shared" si="3"/>
        <v>23</v>
      </c>
      <c r="S7" s="84">
        <f t="shared" si="3"/>
        <v>72</v>
      </c>
      <c r="T7" s="85">
        <f t="shared" si="3"/>
        <v>54</v>
      </c>
    </row>
    <row r="8" spans="1:20" ht="1.5" customHeight="1">
      <c r="A8" s="68"/>
      <c r="B8" s="86"/>
      <c r="C8" s="87">
        <f>'U13G'!K46</f>
        <v>39</v>
      </c>
      <c r="D8" s="87">
        <f>'U13G'!L46</f>
        <v>24</v>
      </c>
      <c r="E8" s="87">
        <f>'U13G'!M46</f>
        <v>7</v>
      </c>
      <c r="F8" s="87">
        <f>'U13G'!N46</f>
        <v>0</v>
      </c>
      <c r="G8" s="87">
        <f>'U13G'!O46</f>
        <v>98</v>
      </c>
      <c r="H8" s="87">
        <f>'U13G'!P46</f>
        <v>84.5</v>
      </c>
      <c r="I8" s="87">
        <f>'U13G'!Q46</f>
        <v>80.5</v>
      </c>
      <c r="J8" s="88">
        <f>'U13G'!R46</f>
        <v>16</v>
      </c>
      <c r="K8" s="68"/>
      <c r="L8" s="69"/>
      <c r="M8" s="87">
        <f>'U13B'!K46</f>
        <v>54</v>
      </c>
      <c r="N8" s="87">
        <f>'U13B'!L46</f>
        <v>27</v>
      </c>
      <c r="O8" s="87">
        <f>'U13B'!M46</f>
        <v>8</v>
      </c>
      <c r="P8" s="87">
        <f>'U13B'!N46</f>
        <v>38</v>
      </c>
      <c r="Q8" s="87">
        <f>'U13B'!O46</f>
        <v>99</v>
      </c>
      <c r="R8" s="87">
        <f>'U13B'!P46</f>
        <v>68</v>
      </c>
      <c r="S8" s="87">
        <f>'U13B'!Q46</f>
        <v>62</v>
      </c>
      <c r="T8" s="89">
        <f>'U13B'!R46</f>
        <v>85</v>
      </c>
    </row>
    <row r="9" spans="1:20" ht="12.75" customHeight="1">
      <c r="A9" s="72" t="s">
        <v>412</v>
      </c>
      <c r="B9" s="73"/>
      <c r="C9" s="80"/>
      <c r="D9" s="80"/>
      <c r="E9" s="80"/>
      <c r="F9" s="80"/>
      <c r="G9" s="80"/>
      <c r="H9" s="80"/>
      <c r="I9" s="80"/>
      <c r="J9" s="90"/>
      <c r="K9" s="72" t="s">
        <v>413</v>
      </c>
      <c r="L9" s="73"/>
      <c r="M9" s="80"/>
      <c r="N9" s="80"/>
      <c r="O9" s="80"/>
      <c r="P9" s="80"/>
      <c r="Q9" s="80"/>
      <c r="R9" s="80"/>
      <c r="S9" s="80"/>
      <c r="T9" s="91"/>
    </row>
    <row r="10" spans="1:20" ht="12.75" customHeight="1">
      <c r="A10" s="72"/>
      <c r="B10" s="73"/>
      <c r="C10" s="36"/>
      <c r="D10" s="36"/>
      <c r="E10" s="36"/>
      <c r="F10" s="36"/>
      <c r="G10" s="36"/>
      <c r="H10" s="36"/>
      <c r="I10" s="36"/>
      <c r="J10" s="36"/>
      <c r="K10" s="72"/>
      <c r="L10" s="73"/>
      <c r="M10" s="80"/>
      <c r="N10" s="80"/>
      <c r="O10" s="80"/>
      <c r="P10" s="80"/>
      <c r="Q10" s="80"/>
      <c r="R10" s="80"/>
      <c r="S10" s="80"/>
      <c r="T10" s="91"/>
    </row>
    <row r="11" spans="1:20" ht="12.75" customHeight="1">
      <c r="A11" s="72"/>
      <c r="B11" s="73"/>
      <c r="C11" s="80"/>
      <c r="D11" s="80"/>
      <c r="E11" s="80"/>
      <c r="F11" s="80"/>
      <c r="G11" s="80"/>
      <c r="H11" s="80"/>
      <c r="I11" s="80"/>
      <c r="J11" s="90"/>
      <c r="K11" s="72"/>
      <c r="L11" s="73"/>
      <c r="M11" s="80"/>
      <c r="N11" s="80"/>
      <c r="O11" s="80"/>
      <c r="P11" s="80"/>
      <c r="Q11" s="80"/>
      <c r="R11" s="80"/>
      <c r="S11" s="80"/>
      <c r="T11" s="91"/>
    </row>
    <row r="12" spans="1:20" ht="12.75" customHeight="1">
      <c r="A12" s="72"/>
      <c r="B12" s="73" t="s">
        <v>410</v>
      </c>
      <c r="C12" s="80">
        <f>C8</f>
        <v>39</v>
      </c>
      <c r="D12" s="80">
        <f aca="true" t="shared" si="4" ref="D12:J12">D8</f>
        <v>24</v>
      </c>
      <c r="E12" s="80">
        <f t="shared" si="4"/>
        <v>7</v>
      </c>
      <c r="F12" s="80">
        <f t="shared" si="4"/>
        <v>0</v>
      </c>
      <c r="G12" s="80">
        <f t="shared" si="4"/>
        <v>98</v>
      </c>
      <c r="H12" s="80">
        <f t="shared" si="4"/>
        <v>84.5</v>
      </c>
      <c r="I12" s="80">
        <f t="shared" si="4"/>
        <v>80.5</v>
      </c>
      <c r="J12" s="90">
        <f t="shared" si="4"/>
        <v>16</v>
      </c>
      <c r="K12" s="72"/>
      <c r="L12" s="73" t="s">
        <v>410</v>
      </c>
      <c r="M12" s="80">
        <f>M8</f>
        <v>54</v>
      </c>
      <c r="N12" s="80">
        <f aca="true" t="shared" si="5" ref="N12:T12">N8</f>
        <v>27</v>
      </c>
      <c r="O12" s="80">
        <f t="shared" si="5"/>
        <v>8</v>
      </c>
      <c r="P12" s="80">
        <f t="shared" si="5"/>
        <v>38</v>
      </c>
      <c r="Q12" s="80">
        <f t="shared" si="5"/>
        <v>99</v>
      </c>
      <c r="R12" s="80">
        <f t="shared" si="5"/>
        <v>68</v>
      </c>
      <c r="S12" s="80">
        <f t="shared" si="5"/>
        <v>62</v>
      </c>
      <c r="T12" s="91">
        <f t="shared" si="5"/>
        <v>85</v>
      </c>
    </row>
    <row r="13" spans="1:20" s="61" customFormat="1" ht="12.75" customHeight="1">
      <c r="A13" s="81" t="s">
        <v>411</v>
      </c>
      <c r="B13" s="81"/>
      <c r="C13" s="20">
        <f aca="true" t="shared" si="6" ref="C13:J13">SUM(C9:C12)</f>
        <v>39</v>
      </c>
      <c r="D13" s="20">
        <f t="shared" si="6"/>
        <v>24</v>
      </c>
      <c r="E13" s="20">
        <f t="shared" si="6"/>
        <v>7</v>
      </c>
      <c r="F13" s="20">
        <f t="shared" si="6"/>
        <v>0</v>
      </c>
      <c r="G13" s="20">
        <f t="shared" si="6"/>
        <v>98</v>
      </c>
      <c r="H13" s="20">
        <f t="shared" si="6"/>
        <v>84.5</v>
      </c>
      <c r="I13" s="20">
        <f t="shared" si="6"/>
        <v>80.5</v>
      </c>
      <c r="J13" s="82">
        <f t="shared" si="6"/>
        <v>16</v>
      </c>
      <c r="K13" s="81" t="s">
        <v>411</v>
      </c>
      <c r="L13" s="81"/>
      <c r="M13" s="20">
        <f>SUM(M9:M12)</f>
        <v>54</v>
      </c>
      <c r="N13" s="20">
        <f aca="true" t="shared" si="7" ref="N13:T13">SUM(N9:N12)</f>
        <v>27</v>
      </c>
      <c r="O13" s="20">
        <f t="shared" si="7"/>
        <v>8</v>
      </c>
      <c r="P13" s="20">
        <f t="shared" si="7"/>
        <v>38</v>
      </c>
      <c r="Q13" s="20">
        <f t="shared" si="7"/>
        <v>99</v>
      </c>
      <c r="R13" s="20">
        <f t="shared" si="7"/>
        <v>68</v>
      </c>
      <c r="S13" s="20">
        <f t="shared" si="7"/>
        <v>62</v>
      </c>
      <c r="T13" s="92">
        <f t="shared" si="7"/>
        <v>85</v>
      </c>
    </row>
    <row r="14" spans="1:20" ht="2.25" customHeight="1">
      <c r="A14" s="68"/>
      <c r="B14" s="86"/>
      <c r="C14" s="87">
        <f>'U15G'!K46</f>
        <v>81</v>
      </c>
      <c r="D14" s="87">
        <f>'U15G'!L46</f>
        <v>0</v>
      </c>
      <c r="E14" s="87">
        <f>'U15G'!M46</f>
        <v>0</v>
      </c>
      <c r="F14" s="87">
        <f>'U15G'!N46</f>
        <v>33</v>
      </c>
      <c r="G14" s="87">
        <f>'U15G'!O46</f>
        <v>93</v>
      </c>
      <c r="H14" s="87">
        <f>'U15G'!P46</f>
        <v>79</v>
      </c>
      <c r="I14" s="87">
        <f>'U15G'!Q46</f>
        <v>77</v>
      </c>
      <c r="J14" s="88">
        <f>'U15G'!R46</f>
        <v>54</v>
      </c>
      <c r="K14" s="68"/>
      <c r="L14" s="69"/>
      <c r="M14" s="87">
        <f>'U15B'!K46</f>
        <v>27</v>
      </c>
      <c r="N14" s="87">
        <f>'U15B'!L46</f>
        <v>0</v>
      </c>
      <c r="O14" s="87">
        <f>'U15B'!M46</f>
        <v>0</v>
      </c>
      <c r="P14" s="87">
        <f>'U15B'!N46</f>
        <v>0</v>
      </c>
      <c r="Q14" s="87">
        <f>'U15B'!O46</f>
        <v>102</v>
      </c>
      <c r="R14" s="87">
        <f>'U15B'!P46</f>
        <v>79</v>
      </c>
      <c r="S14" s="87">
        <f>'U15B'!Q46</f>
        <v>32</v>
      </c>
      <c r="T14" s="89">
        <f>'U15B'!R46</f>
        <v>64</v>
      </c>
    </row>
    <row r="15" spans="1:20" ht="12.75" customHeight="1">
      <c r="A15" s="72" t="s">
        <v>414</v>
      </c>
      <c r="B15" s="73"/>
      <c r="C15" s="80"/>
      <c r="D15" s="80"/>
      <c r="E15" s="80"/>
      <c r="F15" s="80"/>
      <c r="G15" s="80"/>
      <c r="H15" s="80"/>
      <c r="I15" s="80"/>
      <c r="J15" s="90"/>
      <c r="K15" s="72" t="s">
        <v>415</v>
      </c>
      <c r="L15" s="73"/>
      <c r="M15" s="80"/>
      <c r="N15" s="80"/>
      <c r="O15" s="80"/>
      <c r="P15" s="80"/>
      <c r="Q15" s="80"/>
      <c r="R15" s="80"/>
      <c r="S15" s="80"/>
      <c r="T15" s="91"/>
    </row>
    <row r="16" spans="1:20" ht="12.75" customHeight="1">
      <c r="A16" s="72"/>
      <c r="B16" s="73"/>
      <c r="C16" s="80"/>
      <c r="D16" s="80"/>
      <c r="E16" s="80"/>
      <c r="F16" s="80"/>
      <c r="G16" s="80"/>
      <c r="H16" s="80"/>
      <c r="I16" s="80"/>
      <c r="J16" s="90"/>
      <c r="K16" s="72"/>
      <c r="L16" s="73"/>
      <c r="M16" s="36"/>
      <c r="N16" s="36"/>
      <c r="O16" s="36"/>
      <c r="P16" s="36"/>
      <c r="Q16" s="36"/>
      <c r="R16" s="36"/>
      <c r="S16" s="36"/>
      <c r="T16" s="36"/>
    </row>
    <row r="17" spans="1:20" ht="12.75" customHeight="1">
      <c r="A17" s="72"/>
      <c r="B17" s="73"/>
      <c r="C17" s="80"/>
      <c r="D17" s="80"/>
      <c r="E17" s="80"/>
      <c r="F17" s="80"/>
      <c r="G17" s="80"/>
      <c r="H17" s="80"/>
      <c r="I17" s="80"/>
      <c r="J17" s="90"/>
      <c r="K17" s="72"/>
      <c r="L17" s="73"/>
      <c r="M17" s="80"/>
      <c r="N17" s="80"/>
      <c r="O17" s="80"/>
      <c r="P17" s="80"/>
      <c r="Q17" s="80"/>
      <c r="R17" s="80"/>
      <c r="S17" s="80"/>
      <c r="T17" s="91"/>
    </row>
    <row r="18" spans="1:20" ht="12.75" customHeight="1">
      <c r="A18" s="72"/>
      <c r="B18" s="73" t="s">
        <v>410</v>
      </c>
      <c r="C18" s="80">
        <f>C14</f>
        <v>81</v>
      </c>
      <c r="D18" s="80">
        <f aca="true" t="shared" si="8" ref="D18:J18">D14</f>
        <v>0</v>
      </c>
      <c r="E18" s="80">
        <f t="shared" si="8"/>
        <v>0</v>
      </c>
      <c r="F18" s="80">
        <f t="shared" si="8"/>
        <v>33</v>
      </c>
      <c r="G18" s="80">
        <f t="shared" si="8"/>
        <v>93</v>
      </c>
      <c r="H18" s="80">
        <f t="shared" si="8"/>
        <v>79</v>
      </c>
      <c r="I18" s="80">
        <f t="shared" si="8"/>
        <v>77</v>
      </c>
      <c r="J18" s="90">
        <f t="shared" si="8"/>
        <v>54</v>
      </c>
      <c r="K18" s="72"/>
      <c r="L18" s="73" t="s">
        <v>410</v>
      </c>
      <c r="M18" s="80">
        <f>M14</f>
        <v>27</v>
      </c>
      <c r="N18" s="80">
        <f aca="true" t="shared" si="9" ref="N18:T18">N14</f>
        <v>0</v>
      </c>
      <c r="O18" s="80">
        <f t="shared" si="9"/>
        <v>0</v>
      </c>
      <c r="P18" s="80">
        <f t="shared" si="9"/>
        <v>0</v>
      </c>
      <c r="Q18" s="80">
        <f t="shared" si="9"/>
        <v>102</v>
      </c>
      <c r="R18" s="80">
        <f t="shared" si="9"/>
        <v>79</v>
      </c>
      <c r="S18" s="80">
        <f t="shared" si="9"/>
        <v>32</v>
      </c>
      <c r="T18" s="91">
        <f t="shared" si="9"/>
        <v>64</v>
      </c>
    </row>
    <row r="19" spans="1:20" s="61" customFormat="1" ht="12.75" customHeight="1">
      <c r="A19" s="81" t="s">
        <v>411</v>
      </c>
      <c r="B19" s="81"/>
      <c r="C19" s="20">
        <f aca="true" t="shared" si="10" ref="C19:J19">SUM(C15:C18)</f>
        <v>81</v>
      </c>
      <c r="D19" s="20">
        <f t="shared" si="10"/>
        <v>0</v>
      </c>
      <c r="E19" s="20">
        <f t="shared" si="10"/>
        <v>0</v>
      </c>
      <c r="F19" s="20">
        <f t="shared" si="10"/>
        <v>33</v>
      </c>
      <c r="G19" s="20">
        <f t="shared" si="10"/>
        <v>93</v>
      </c>
      <c r="H19" s="20">
        <f t="shared" si="10"/>
        <v>79</v>
      </c>
      <c r="I19" s="20">
        <f t="shared" si="10"/>
        <v>77</v>
      </c>
      <c r="J19" s="82">
        <f t="shared" si="10"/>
        <v>54</v>
      </c>
      <c r="K19" s="81" t="s">
        <v>411</v>
      </c>
      <c r="L19" s="81"/>
      <c r="M19" s="20">
        <f>SUM(M15:M18)</f>
        <v>27</v>
      </c>
      <c r="N19" s="20">
        <f aca="true" t="shared" si="11" ref="N19:T19">SUM(N15:N18)</f>
        <v>0</v>
      </c>
      <c r="O19" s="20">
        <f t="shared" si="11"/>
        <v>0</v>
      </c>
      <c r="P19" s="20">
        <f t="shared" si="11"/>
        <v>0</v>
      </c>
      <c r="Q19" s="20">
        <f t="shared" si="11"/>
        <v>102</v>
      </c>
      <c r="R19" s="20">
        <f t="shared" si="11"/>
        <v>79</v>
      </c>
      <c r="S19" s="20">
        <f t="shared" si="11"/>
        <v>32</v>
      </c>
      <c r="T19" s="92">
        <f t="shared" si="11"/>
        <v>64</v>
      </c>
    </row>
    <row r="20" spans="1:20" ht="3" customHeight="1">
      <c r="A20" s="93"/>
      <c r="B20" s="86"/>
      <c r="C20" s="87">
        <f>'U17W'!K46</f>
        <v>56</v>
      </c>
      <c r="D20" s="87">
        <f>'U17W'!L46</f>
        <v>54</v>
      </c>
      <c r="E20" s="87">
        <f>'U17W'!M46</f>
        <v>11</v>
      </c>
      <c r="F20" s="87">
        <f>'U17W'!N46</f>
        <v>0</v>
      </c>
      <c r="G20" s="87">
        <f>'U17W'!O46</f>
        <v>55</v>
      </c>
      <c r="H20" s="87">
        <f>'U17W'!P46</f>
        <v>48</v>
      </c>
      <c r="I20" s="87">
        <f>'U17W'!Q46</f>
        <v>46</v>
      </c>
      <c r="J20" s="88">
        <f>'U17W'!R46</f>
        <v>32</v>
      </c>
      <c r="K20" s="68"/>
      <c r="L20" s="69"/>
      <c r="M20" s="87">
        <f>'U17M'!K46</f>
        <v>18</v>
      </c>
      <c r="N20" s="87">
        <f>'U17M'!L46</f>
        <v>0</v>
      </c>
      <c r="O20" s="87">
        <f>'U17M'!M46</f>
        <v>18</v>
      </c>
      <c r="P20" s="87">
        <f>'U17M'!N46</f>
        <v>0</v>
      </c>
      <c r="Q20" s="87">
        <f>'U17M'!O46</f>
        <v>102</v>
      </c>
      <c r="R20" s="87">
        <f>'U17M'!P46</f>
        <v>29</v>
      </c>
      <c r="S20" s="87">
        <f>'U17M'!Q46</f>
        <v>24</v>
      </c>
      <c r="T20" s="89">
        <f>'U17M'!R46</f>
        <v>64</v>
      </c>
    </row>
    <row r="21" spans="1:20" ht="12.75" customHeight="1">
      <c r="A21" s="72" t="s">
        <v>416</v>
      </c>
      <c r="B21" s="73"/>
      <c r="C21" s="36"/>
      <c r="D21" s="36"/>
      <c r="E21" s="36"/>
      <c r="F21" s="36"/>
      <c r="G21" s="36"/>
      <c r="H21" s="36"/>
      <c r="I21" s="36"/>
      <c r="J21" s="36"/>
      <c r="K21" s="72" t="s">
        <v>417</v>
      </c>
      <c r="L21" s="73"/>
      <c r="M21" s="80"/>
      <c r="N21" s="80"/>
      <c r="O21" s="80"/>
      <c r="P21" s="80"/>
      <c r="Q21" s="80"/>
      <c r="R21" s="80"/>
      <c r="S21" s="80"/>
      <c r="T21" s="91"/>
    </row>
    <row r="22" spans="1:20" ht="12.75" customHeight="1">
      <c r="A22" s="72"/>
      <c r="B22" s="73"/>
      <c r="C22" s="80"/>
      <c r="D22" s="80"/>
      <c r="E22" s="80"/>
      <c r="F22" s="80"/>
      <c r="G22" s="80"/>
      <c r="H22" s="80"/>
      <c r="I22" s="80"/>
      <c r="J22" s="90"/>
      <c r="K22" s="72"/>
      <c r="L22" s="73"/>
      <c r="M22" s="80"/>
      <c r="N22" s="80"/>
      <c r="O22" s="80"/>
      <c r="P22" s="80"/>
      <c r="Q22" s="80"/>
      <c r="R22" s="80"/>
      <c r="S22" s="80"/>
      <c r="T22" s="91"/>
    </row>
    <row r="23" spans="1:20" ht="12.75" customHeight="1">
      <c r="A23" s="72"/>
      <c r="B23" s="73"/>
      <c r="C23" s="80"/>
      <c r="D23" s="80"/>
      <c r="E23" s="80"/>
      <c r="F23" s="80"/>
      <c r="G23" s="80"/>
      <c r="H23" s="80"/>
      <c r="I23" s="80"/>
      <c r="J23" s="90"/>
      <c r="K23" s="72"/>
      <c r="L23" s="73"/>
      <c r="M23" s="80"/>
      <c r="N23" s="80"/>
      <c r="O23" s="80"/>
      <c r="P23" s="80"/>
      <c r="Q23" s="80"/>
      <c r="R23" s="80"/>
      <c r="S23" s="80"/>
      <c r="T23" s="91"/>
    </row>
    <row r="24" spans="1:20" ht="12.75" customHeight="1">
      <c r="A24" s="72"/>
      <c r="B24" s="73" t="s">
        <v>410</v>
      </c>
      <c r="C24" s="80">
        <f>C20</f>
        <v>56</v>
      </c>
      <c r="D24" s="80">
        <f aca="true" t="shared" si="12" ref="D24:J24">D20</f>
        <v>54</v>
      </c>
      <c r="E24" s="80">
        <f t="shared" si="12"/>
        <v>11</v>
      </c>
      <c r="F24" s="80">
        <f t="shared" si="12"/>
        <v>0</v>
      </c>
      <c r="G24" s="80">
        <f t="shared" si="12"/>
        <v>55</v>
      </c>
      <c r="H24" s="80">
        <f t="shared" si="12"/>
        <v>48</v>
      </c>
      <c r="I24" s="80">
        <f t="shared" si="12"/>
        <v>46</v>
      </c>
      <c r="J24" s="90">
        <f t="shared" si="12"/>
        <v>32</v>
      </c>
      <c r="K24" s="72"/>
      <c r="L24" s="73" t="s">
        <v>410</v>
      </c>
      <c r="M24" s="80">
        <f>M20</f>
        <v>18</v>
      </c>
      <c r="N24" s="80">
        <f aca="true" t="shared" si="13" ref="N24:T24">N20</f>
        <v>0</v>
      </c>
      <c r="O24" s="80">
        <f t="shared" si="13"/>
        <v>18</v>
      </c>
      <c r="P24" s="80">
        <f t="shared" si="13"/>
        <v>0</v>
      </c>
      <c r="Q24" s="80"/>
      <c r="R24" s="80">
        <f t="shared" si="13"/>
        <v>29</v>
      </c>
      <c r="S24" s="80">
        <f t="shared" si="13"/>
        <v>24</v>
      </c>
      <c r="T24" s="91">
        <f t="shared" si="13"/>
        <v>64</v>
      </c>
    </row>
    <row r="25" spans="1:20" s="61" customFormat="1" ht="15" customHeight="1">
      <c r="A25" s="81" t="s">
        <v>411</v>
      </c>
      <c r="B25" s="81"/>
      <c r="C25" s="20">
        <f aca="true" t="shared" si="14" ref="C25:J25">SUM(C21:C24)</f>
        <v>56</v>
      </c>
      <c r="D25" s="20">
        <f t="shared" si="14"/>
        <v>54</v>
      </c>
      <c r="E25" s="20">
        <f t="shared" si="14"/>
        <v>11</v>
      </c>
      <c r="F25" s="20">
        <f t="shared" si="14"/>
        <v>0</v>
      </c>
      <c r="G25" s="20">
        <f t="shared" si="14"/>
        <v>55</v>
      </c>
      <c r="H25" s="20">
        <f t="shared" si="14"/>
        <v>48</v>
      </c>
      <c r="I25" s="20">
        <f t="shared" si="14"/>
        <v>46</v>
      </c>
      <c r="J25" s="82">
        <f t="shared" si="14"/>
        <v>32</v>
      </c>
      <c r="K25" s="81" t="s">
        <v>411</v>
      </c>
      <c r="L25" s="81"/>
      <c r="M25" s="20">
        <f>SUM(M21:M24)</f>
        <v>18</v>
      </c>
      <c r="N25" s="20">
        <f aca="true" t="shared" si="15" ref="N25:T25">SUM(N21:N24)</f>
        <v>0</v>
      </c>
      <c r="O25" s="20">
        <f t="shared" si="15"/>
        <v>18</v>
      </c>
      <c r="P25" s="20">
        <f t="shared" si="15"/>
        <v>0</v>
      </c>
      <c r="Q25" s="20">
        <f t="shared" si="15"/>
        <v>0</v>
      </c>
      <c r="R25" s="20">
        <f t="shared" si="15"/>
        <v>29</v>
      </c>
      <c r="S25" s="20">
        <f t="shared" si="15"/>
        <v>24</v>
      </c>
      <c r="T25" s="92">
        <f t="shared" si="15"/>
        <v>64</v>
      </c>
    </row>
    <row r="26" spans="1:20" ht="1.5" customHeight="1">
      <c r="A26" s="68"/>
      <c r="B26" s="86"/>
      <c r="C26" s="87">
        <f>SW!K46</f>
        <v>36</v>
      </c>
      <c r="D26" s="87">
        <f>SW!L46</f>
        <v>0</v>
      </c>
      <c r="E26" s="87">
        <f>SW!M46</f>
        <v>8</v>
      </c>
      <c r="F26" s="87">
        <f>SW!N46</f>
        <v>0</v>
      </c>
      <c r="G26" s="87">
        <f>SW!O46</f>
        <v>82</v>
      </c>
      <c r="H26" s="87">
        <f>SW!P46</f>
        <v>0</v>
      </c>
      <c r="I26" s="87">
        <f>SW!Q46</f>
        <v>17</v>
      </c>
      <c r="J26" s="88">
        <f>SW!R46</f>
        <v>73</v>
      </c>
      <c r="K26" s="70"/>
      <c r="L26" s="71"/>
      <c r="M26" s="94">
        <f>SM!K46</f>
        <v>66</v>
      </c>
      <c r="N26" s="94">
        <f>SM!L46</f>
        <v>50</v>
      </c>
      <c r="O26" s="94">
        <f>SM!M46</f>
        <v>16</v>
      </c>
      <c r="P26" s="94">
        <f>SM!N46</f>
        <v>23</v>
      </c>
      <c r="Q26" s="94">
        <f>SM!O46</f>
        <v>75</v>
      </c>
      <c r="R26" s="94">
        <f>SM!P46</f>
        <v>41</v>
      </c>
      <c r="S26" s="94">
        <f>SM!Q46</f>
        <v>0</v>
      </c>
      <c r="T26" s="95">
        <f>SM!R46</f>
        <v>24</v>
      </c>
    </row>
    <row r="27" spans="1:20" ht="3" customHeight="1">
      <c r="A27" s="72" t="s">
        <v>418</v>
      </c>
      <c r="B27" s="73"/>
      <c r="C27" s="80"/>
      <c r="D27" s="80"/>
      <c r="E27" s="80"/>
      <c r="F27" s="80"/>
      <c r="G27" s="80"/>
      <c r="H27" s="80"/>
      <c r="I27" s="80"/>
      <c r="J27" s="90"/>
      <c r="K27" s="74" t="s">
        <v>419</v>
      </c>
      <c r="L27" s="73"/>
      <c r="M27" s="96"/>
      <c r="N27" s="96"/>
      <c r="O27" s="96"/>
      <c r="P27" s="96"/>
      <c r="Q27" s="96"/>
      <c r="R27" s="96"/>
      <c r="S27" s="96"/>
      <c r="T27" s="97"/>
    </row>
    <row r="28" spans="1:20" ht="12.75" customHeight="1">
      <c r="A28" s="72"/>
      <c r="B28" s="73"/>
      <c r="C28" s="80"/>
      <c r="D28" s="80"/>
      <c r="E28" s="80"/>
      <c r="F28" s="80"/>
      <c r="G28" s="80"/>
      <c r="H28" s="80"/>
      <c r="I28" s="80"/>
      <c r="J28" s="90"/>
      <c r="K28" s="74"/>
      <c r="L28" s="73"/>
      <c r="M28" s="80"/>
      <c r="N28" s="80"/>
      <c r="O28" s="80"/>
      <c r="P28" s="80"/>
      <c r="Q28" s="80"/>
      <c r="R28" s="80"/>
      <c r="S28" s="80"/>
      <c r="T28" s="91"/>
    </row>
    <row r="29" spans="1:20" ht="12.75" customHeight="1">
      <c r="A29" s="72"/>
      <c r="B29" s="98"/>
      <c r="C29" s="80"/>
      <c r="D29" s="80"/>
      <c r="E29" s="80"/>
      <c r="F29" s="80"/>
      <c r="G29" s="80"/>
      <c r="H29" s="80"/>
      <c r="I29" s="80"/>
      <c r="J29" s="90"/>
      <c r="K29" s="74"/>
      <c r="L29" s="77"/>
      <c r="M29" s="80"/>
      <c r="N29" s="80"/>
      <c r="O29" s="80"/>
      <c r="P29" s="80"/>
      <c r="Q29" s="80"/>
      <c r="R29" s="80"/>
      <c r="S29" s="80"/>
      <c r="T29" s="91"/>
    </row>
    <row r="30" spans="1:20" ht="12.75" customHeight="1">
      <c r="A30" s="72"/>
      <c r="B30" s="73" t="s">
        <v>410</v>
      </c>
      <c r="C30" s="80">
        <f>C26</f>
        <v>36</v>
      </c>
      <c r="D30" s="80">
        <f aca="true" t="shared" si="16" ref="D30:J30">D26</f>
        <v>0</v>
      </c>
      <c r="E30" s="80">
        <f t="shared" si="16"/>
        <v>8</v>
      </c>
      <c r="F30" s="80">
        <f t="shared" si="16"/>
        <v>0</v>
      </c>
      <c r="G30" s="80">
        <f t="shared" si="16"/>
        <v>82</v>
      </c>
      <c r="H30" s="80">
        <f t="shared" si="16"/>
        <v>0</v>
      </c>
      <c r="I30" s="80">
        <f t="shared" si="16"/>
        <v>17</v>
      </c>
      <c r="J30" s="90">
        <f t="shared" si="16"/>
        <v>73</v>
      </c>
      <c r="K30" s="74"/>
      <c r="L30" s="73" t="s">
        <v>410</v>
      </c>
      <c r="M30" s="80">
        <f>M26</f>
        <v>66</v>
      </c>
      <c r="N30" s="80">
        <f aca="true" t="shared" si="17" ref="N30:T30">N26</f>
        <v>50</v>
      </c>
      <c r="O30" s="80">
        <f t="shared" si="17"/>
        <v>16</v>
      </c>
      <c r="P30" s="80">
        <f t="shared" si="17"/>
        <v>23</v>
      </c>
      <c r="Q30" s="80">
        <f t="shared" si="17"/>
        <v>75</v>
      </c>
      <c r="R30" s="80">
        <f t="shared" si="17"/>
        <v>41</v>
      </c>
      <c r="S30" s="80">
        <f t="shared" si="17"/>
        <v>0</v>
      </c>
      <c r="T30" s="91">
        <f t="shared" si="17"/>
        <v>24</v>
      </c>
    </row>
    <row r="31" spans="1:20" ht="12.75" customHeight="1">
      <c r="A31" s="81" t="s">
        <v>411</v>
      </c>
      <c r="B31" s="81"/>
      <c r="C31" s="99">
        <f>SUM(C27:C30)</f>
        <v>36</v>
      </c>
      <c r="D31" s="99">
        <f aca="true" t="shared" si="18" ref="D31:J31">SUM(D27:D30)</f>
        <v>0</v>
      </c>
      <c r="E31" s="99">
        <f t="shared" si="18"/>
        <v>8</v>
      </c>
      <c r="F31" s="99">
        <f t="shared" si="18"/>
        <v>0</v>
      </c>
      <c r="G31" s="99">
        <f t="shared" si="18"/>
        <v>82</v>
      </c>
      <c r="H31" s="99">
        <f t="shared" si="18"/>
        <v>0</v>
      </c>
      <c r="I31" s="99">
        <f t="shared" si="18"/>
        <v>17</v>
      </c>
      <c r="J31" s="100">
        <f t="shared" si="18"/>
        <v>73</v>
      </c>
      <c r="K31" s="81" t="s">
        <v>411</v>
      </c>
      <c r="L31" s="81"/>
      <c r="M31" s="99">
        <f>SUM(M27:M30)</f>
        <v>66</v>
      </c>
      <c r="N31" s="99">
        <f aca="true" t="shared" si="19" ref="N31:T31">SUM(N27:N30)</f>
        <v>50</v>
      </c>
      <c r="O31" s="99">
        <f t="shared" si="19"/>
        <v>16</v>
      </c>
      <c r="P31" s="99">
        <f t="shared" si="19"/>
        <v>23</v>
      </c>
      <c r="Q31" s="99">
        <f t="shared" si="19"/>
        <v>75</v>
      </c>
      <c r="R31" s="99">
        <f t="shared" si="19"/>
        <v>41</v>
      </c>
      <c r="S31" s="99">
        <f t="shared" si="19"/>
        <v>0</v>
      </c>
      <c r="T31" s="101">
        <f t="shared" si="19"/>
        <v>24</v>
      </c>
    </row>
    <row r="32" spans="1:20" ht="12.75" customHeight="1">
      <c r="A32" s="74" t="s">
        <v>420</v>
      </c>
      <c r="B32" s="73"/>
      <c r="C32" s="80"/>
      <c r="D32" s="80"/>
      <c r="E32" s="80"/>
      <c r="F32" s="80"/>
      <c r="G32" s="80"/>
      <c r="H32" s="80"/>
      <c r="I32" s="80"/>
      <c r="J32" s="90"/>
      <c r="K32" s="74" t="s">
        <v>421</v>
      </c>
      <c r="L32" s="73"/>
      <c r="M32" s="96"/>
      <c r="N32" s="96"/>
      <c r="O32" s="96"/>
      <c r="P32" s="96"/>
      <c r="Q32" s="96"/>
      <c r="R32" s="96"/>
      <c r="S32" s="96"/>
      <c r="T32" s="97"/>
    </row>
    <row r="33" spans="1:20" ht="12.75" customHeight="1">
      <c r="A33" s="74"/>
      <c r="B33" s="73"/>
      <c r="C33" s="80"/>
      <c r="D33" s="80"/>
      <c r="E33" s="80"/>
      <c r="F33" s="80"/>
      <c r="G33" s="80"/>
      <c r="H33" s="80"/>
      <c r="I33" s="80"/>
      <c r="J33" s="90"/>
      <c r="K33" s="74"/>
      <c r="L33" s="73"/>
      <c r="M33" s="80"/>
      <c r="N33" s="80"/>
      <c r="O33" s="80"/>
      <c r="P33" s="80"/>
      <c r="Q33" s="80"/>
      <c r="R33" s="80"/>
      <c r="S33" s="80"/>
      <c r="T33" s="91"/>
    </row>
    <row r="34" spans="1:20" ht="12.75" customHeight="1">
      <c r="A34" s="74"/>
      <c r="B34" s="98"/>
      <c r="C34" s="80"/>
      <c r="D34" s="80"/>
      <c r="E34" s="80"/>
      <c r="F34" s="80"/>
      <c r="G34" s="80"/>
      <c r="H34" s="80"/>
      <c r="I34" s="80"/>
      <c r="J34" s="90"/>
      <c r="K34" s="74"/>
      <c r="L34" s="77"/>
      <c r="M34" s="80"/>
      <c r="N34" s="80"/>
      <c r="O34" s="80"/>
      <c r="P34" s="80"/>
      <c r="Q34" s="80"/>
      <c r="R34" s="80"/>
      <c r="S34" s="80"/>
      <c r="T34" s="91"/>
    </row>
    <row r="35" spans="1:20" ht="12.75">
      <c r="A35" s="74"/>
      <c r="B35" s="73" t="s">
        <v>410</v>
      </c>
      <c r="C35" s="80">
        <f>SUM(C6,C12,C18,C24,C30)</f>
        <v>250</v>
      </c>
      <c r="D35" s="80">
        <f aca="true" t="shared" si="20" ref="D35:J35">SUM(D6,D12,D18,D24,D30)</f>
        <v>99</v>
      </c>
      <c r="E35" s="80">
        <f t="shared" si="20"/>
        <v>34</v>
      </c>
      <c r="F35" s="80">
        <f t="shared" si="20"/>
        <v>49</v>
      </c>
      <c r="G35" s="80">
        <f t="shared" si="20"/>
        <v>405</v>
      </c>
      <c r="H35" s="80">
        <f t="shared" si="20"/>
        <v>269.5</v>
      </c>
      <c r="I35" s="80">
        <f t="shared" si="20"/>
        <v>282.5</v>
      </c>
      <c r="J35" s="80">
        <f t="shared" si="20"/>
        <v>189</v>
      </c>
      <c r="K35" s="74"/>
      <c r="L35" s="73" t="s">
        <v>410</v>
      </c>
      <c r="M35" s="80">
        <f aca="true" t="shared" si="21" ref="M35:T35">SUM(M6,M12,M18,M24,M30)</f>
        <v>186</v>
      </c>
      <c r="N35" s="80">
        <f t="shared" si="21"/>
        <v>77</v>
      </c>
      <c r="O35" s="80">
        <f t="shared" si="21"/>
        <v>53</v>
      </c>
      <c r="P35" s="80">
        <f t="shared" si="21"/>
        <v>61</v>
      </c>
      <c r="Q35" s="80">
        <f t="shared" si="21"/>
        <v>354</v>
      </c>
      <c r="R35" s="80">
        <f t="shared" si="21"/>
        <v>240</v>
      </c>
      <c r="S35" s="80">
        <f t="shared" si="21"/>
        <v>190</v>
      </c>
      <c r="T35" s="91">
        <f t="shared" si="21"/>
        <v>291</v>
      </c>
    </row>
    <row r="36" spans="1:20" s="61" customFormat="1" ht="12.75" customHeight="1">
      <c r="A36" s="81" t="s">
        <v>411</v>
      </c>
      <c r="B36" s="81"/>
      <c r="C36" s="20">
        <f aca="true" t="shared" si="22" ref="C36:J36">SUM(C32:C35)</f>
        <v>250</v>
      </c>
      <c r="D36" s="20">
        <f t="shared" si="22"/>
        <v>99</v>
      </c>
      <c r="E36" s="20">
        <f t="shared" si="22"/>
        <v>34</v>
      </c>
      <c r="F36" s="20">
        <f t="shared" si="22"/>
        <v>49</v>
      </c>
      <c r="G36" s="20">
        <f t="shared" si="22"/>
        <v>405</v>
      </c>
      <c r="H36" s="20">
        <f t="shared" si="22"/>
        <v>269.5</v>
      </c>
      <c r="I36" s="20">
        <f t="shared" si="22"/>
        <v>282.5</v>
      </c>
      <c r="J36" s="82">
        <f t="shared" si="22"/>
        <v>189</v>
      </c>
      <c r="K36" s="81" t="s">
        <v>411</v>
      </c>
      <c r="L36" s="81"/>
      <c r="M36" s="20">
        <f aca="true" t="shared" si="23" ref="M36:T36">SUM(M32:M35)</f>
        <v>186</v>
      </c>
      <c r="N36" s="20">
        <f t="shared" si="23"/>
        <v>77</v>
      </c>
      <c r="O36" s="20">
        <f t="shared" si="23"/>
        <v>53</v>
      </c>
      <c r="P36" s="20">
        <f t="shared" si="23"/>
        <v>61</v>
      </c>
      <c r="Q36" s="20">
        <f t="shared" si="23"/>
        <v>354</v>
      </c>
      <c r="R36" s="20">
        <f t="shared" si="23"/>
        <v>240</v>
      </c>
      <c r="S36" s="20">
        <f t="shared" si="23"/>
        <v>190</v>
      </c>
      <c r="T36" s="92">
        <f t="shared" si="23"/>
        <v>291</v>
      </c>
    </row>
    <row r="37" spans="1:20" ht="12.75" customHeight="1">
      <c r="A37" s="102" t="s">
        <v>422</v>
      </c>
      <c r="B37" s="73" t="s">
        <v>410</v>
      </c>
      <c r="C37" s="80"/>
      <c r="D37" s="80"/>
      <c r="E37" s="80"/>
      <c r="F37" s="80"/>
      <c r="G37" s="80"/>
      <c r="H37" s="80"/>
      <c r="I37" s="80"/>
      <c r="J37" s="80"/>
      <c r="K37" s="74" t="s">
        <v>422</v>
      </c>
      <c r="L37" s="73" t="s">
        <v>410</v>
      </c>
      <c r="M37" s="96"/>
      <c r="N37" s="96"/>
      <c r="O37" s="96"/>
      <c r="P37" s="96"/>
      <c r="Q37" s="96"/>
      <c r="R37" s="96"/>
      <c r="S37" s="96"/>
      <c r="T37" s="97"/>
    </row>
    <row r="38" spans="1:20" ht="12.75" customHeight="1">
      <c r="A38" s="102"/>
      <c r="B38" s="73" t="s">
        <v>423</v>
      </c>
      <c r="C38" s="80"/>
      <c r="D38" s="80"/>
      <c r="E38" s="80"/>
      <c r="F38" s="80"/>
      <c r="G38" s="80"/>
      <c r="H38" s="80"/>
      <c r="I38" s="80"/>
      <c r="J38" s="90"/>
      <c r="K38" s="74"/>
      <c r="L38" s="73" t="s">
        <v>423</v>
      </c>
      <c r="M38" s="80"/>
      <c r="N38" s="80"/>
      <c r="O38" s="80"/>
      <c r="P38" s="80"/>
      <c r="Q38" s="80"/>
      <c r="R38" s="80"/>
      <c r="S38" s="80"/>
      <c r="T38" s="91"/>
    </row>
    <row r="39" spans="1:20" ht="12.75" customHeight="1">
      <c r="A39" s="102"/>
      <c r="B39" s="73" t="s">
        <v>424</v>
      </c>
      <c r="C39" s="80"/>
      <c r="D39" s="80"/>
      <c r="E39" s="80"/>
      <c r="F39" s="80"/>
      <c r="G39" s="80"/>
      <c r="H39" s="80"/>
      <c r="I39" s="80"/>
      <c r="J39" s="90"/>
      <c r="K39" s="74"/>
      <c r="L39" s="73" t="s">
        <v>424</v>
      </c>
      <c r="M39" s="80"/>
      <c r="N39" s="80"/>
      <c r="O39" s="80"/>
      <c r="P39" s="80"/>
      <c r="Q39" s="80"/>
      <c r="R39" s="80"/>
      <c r="S39" s="80"/>
      <c r="T39" s="91"/>
    </row>
    <row r="40" spans="1:20" ht="12.75" customHeight="1">
      <c r="A40" s="102"/>
      <c r="B40" s="73" t="s">
        <v>425</v>
      </c>
      <c r="C40" s="87"/>
      <c r="D40" s="87"/>
      <c r="E40" s="87"/>
      <c r="F40" s="87"/>
      <c r="G40" s="87"/>
      <c r="H40" s="87"/>
      <c r="I40" s="87"/>
      <c r="J40" s="88"/>
      <c r="K40" s="74"/>
      <c r="L40" s="73" t="s">
        <v>425</v>
      </c>
      <c r="M40" s="87"/>
      <c r="N40" s="87"/>
      <c r="O40" s="87"/>
      <c r="P40" s="87"/>
      <c r="Q40" s="87"/>
      <c r="R40" s="87"/>
      <c r="S40" s="87"/>
      <c r="T40" s="89"/>
    </row>
    <row r="41" spans="1:20" ht="12.75" customHeight="1" hidden="1">
      <c r="A41" s="103"/>
      <c r="B41" s="69" t="s">
        <v>423</v>
      </c>
      <c r="C41" s="80"/>
      <c r="D41" s="80"/>
      <c r="E41" s="80"/>
      <c r="F41" s="80"/>
      <c r="G41" s="80"/>
      <c r="H41" s="80"/>
      <c r="I41" s="80"/>
      <c r="J41" s="90"/>
      <c r="K41" s="74"/>
      <c r="L41" s="69" t="s">
        <v>423</v>
      </c>
      <c r="M41" s="80"/>
      <c r="N41" s="80"/>
      <c r="O41" s="80"/>
      <c r="P41" s="80"/>
      <c r="Q41" s="80"/>
      <c r="R41" s="80"/>
      <c r="S41" s="80"/>
      <c r="T41" s="91"/>
    </row>
    <row r="42" spans="1:20" ht="14.25" customHeight="1" hidden="1">
      <c r="A42" s="103"/>
      <c r="B42" s="69" t="s">
        <v>424</v>
      </c>
      <c r="C42" s="80"/>
      <c r="D42" s="80"/>
      <c r="E42" s="80"/>
      <c r="F42" s="80"/>
      <c r="G42" s="80"/>
      <c r="H42" s="80"/>
      <c r="I42" s="80"/>
      <c r="J42" s="90"/>
      <c r="K42" s="74"/>
      <c r="L42" s="69" t="s">
        <v>424</v>
      </c>
      <c r="M42" s="80"/>
      <c r="N42" s="80"/>
      <c r="O42" s="80"/>
      <c r="P42" s="80"/>
      <c r="Q42" s="80"/>
      <c r="R42" s="80"/>
      <c r="S42" s="80"/>
      <c r="T42" s="91"/>
    </row>
    <row r="43" spans="1:20" ht="1.5" customHeight="1" hidden="1">
      <c r="A43" s="104"/>
      <c r="B43" s="69" t="s">
        <v>425</v>
      </c>
      <c r="C43" s="80"/>
      <c r="D43" s="80"/>
      <c r="E43" s="80"/>
      <c r="F43" s="80"/>
      <c r="G43" s="80"/>
      <c r="H43" s="80"/>
      <c r="I43" s="80"/>
      <c r="J43" s="90"/>
      <c r="K43" s="74"/>
      <c r="L43" s="69" t="s">
        <v>425</v>
      </c>
      <c r="M43" s="80"/>
      <c r="N43" s="80"/>
      <c r="O43" s="80"/>
      <c r="P43" s="80"/>
      <c r="Q43" s="80"/>
      <c r="R43" s="80"/>
      <c r="S43" s="80"/>
      <c r="T43" s="91"/>
    </row>
    <row r="44" spans="1:20" s="61" customFormat="1" ht="17.25" customHeight="1">
      <c r="A44" s="81" t="s">
        <v>426</v>
      </c>
      <c r="B44" s="81"/>
      <c r="C44" s="20">
        <f aca="true" t="shared" si="24" ref="C44:J44">SUM(C37:C43)</f>
        <v>0</v>
      </c>
      <c r="D44" s="20">
        <f t="shared" si="24"/>
        <v>0</v>
      </c>
      <c r="E44" s="20">
        <f t="shared" si="24"/>
        <v>0</v>
      </c>
      <c r="F44" s="20">
        <f t="shared" si="24"/>
        <v>0</v>
      </c>
      <c r="G44" s="20">
        <f t="shared" si="24"/>
        <v>0</v>
      </c>
      <c r="H44" s="20">
        <f t="shared" si="24"/>
        <v>0</v>
      </c>
      <c r="I44" s="20">
        <f t="shared" si="24"/>
        <v>0</v>
      </c>
      <c r="J44" s="82">
        <f t="shared" si="24"/>
        <v>0</v>
      </c>
      <c r="K44" s="81" t="s">
        <v>426</v>
      </c>
      <c r="L44" s="81"/>
      <c r="M44" s="20">
        <f aca="true" t="shared" si="25" ref="M44:T44">SUM(M37:M43)</f>
        <v>0</v>
      </c>
      <c r="N44" s="20">
        <f t="shared" si="25"/>
        <v>0</v>
      </c>
      <c r="O44" s="20">
        <f t="shared" si="25"/>
        <v>0</v>
      </c>
      <c r="P44" s="20">
        <f t="shared" si="25"/>
        <v>0</v>
      </c>
      <c r="Q44" s="20">
        <f t="shared" si="25"/>
        <v>0</v>
      </c>
      <c r="R44" s="20">
        <f t="shared" si="25"/>
        <v>0</v>
      </c>
      <c r="S44" s="20">
        <f t="shared" si="25"/>
        <v>0</v>
      </c>
      <c r="T44" s="92">
        <f t="shared" si="25"/>
        <v>0</v>
      </c>
    </row>
    <row r="45" spans="1:20" s="109" customFormat="1" ht="12.75" customHeight="1">
      <c r="A45" s="105" t="s">
        <v>427</v>
      </c>
      <c r="B45" s="105"/>
      <c r="C45" s="106"/>
      <c r="D45" s="106"/>
      <c r="E45" s="106"/>
      <c r="F45" s="106"/>
      <c r="G45" s="106"/>
      <c r="H45" s="106"/>
      <c r="I45" s="106"/>
      <c r="J45" s="107"/>
      <c r="K45" s="105" t="s">
        <v>427</v>
      </c>
      <c r="L45" s="105"/>
      <c r="M45" s="106"/>
      <c r="N45" s="106"/>
      <c r="O45" s="106"/>
      <c r="P45" s="106"/>
      <c r="Q45" s="106"/>
      <c r="R45" s="106"/>
      <c r="S45" s="106"/>
      <c r="T45" s="108"/>
    </row>
    <row r="46" spans="1:10" ht="13.5" customHeight="1">
      <c r="A46" s="63"/>
      <c r="C46" s="110"/>
      <c r="D46" s="110"/>
      <c r="E46" s="110"/>
      <c r="F46" s="110"/>
      <c r="G46" s="110"/>
      <c r="H46" s="110"/>
      <c r="I46" s="110"/>
      <c r="J46" s="110"/>
    </row>
    <row r="47" ht="13.5" customHeight="1">
      <c r="A47" s="63"/>
    </row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7" ht="12.75">
      <c r="C67" s="111"/>
    </row>
    <row r="68" ht="12.75">
      <c r="C68" s="111"/>
    </row>
    <row r="69" ht="12.75">
      <c r="C69" s="111"/>
    </row>
    <row r="70" ht="12.75">
      <c r="C70" s="111"/>
    </row>
  </sheetData>
  <sheetProtection selectLockedCells="1" selectUnlockedCells="1"/>
  <mergeCells count="30">
    <mergeCell ref="A3:A6"/>
    <mergeCell ref="K3:K6"/>
    <mergeCell ref="A7:B7"/>
    <mergeCell ref="K7:L7"/>
    <mergeCell ref="A9:A12"/>
    <mergeCell ref="K9:K12"/>
    <mergeCell ref="A13:B13"/>
    <mergeCell ref="K13:L13"/>
    <mergeCell ref="A15:A18"/>
    <mergeCell ref="K15:K18"/>
    <mergeCell ref="A19:B19"/>
    <mergeCell ref="K19:L19"/>
    <mergeCell ref="A21:A24"/>
    <mergeCell ref="K21:K24"/>
    <mergeCell ref="A25:B25"/>
    <mergeCell ref="K25:L25"/>
    <mergeCell ref="A27:A30"/>
    <mergeCell ref="K27:K30"/>
    <mergeCell ref="A31:B31"/>
    <mergeCell ref="K31:L31"/>
    <mergeCell ref="A32:A35"/>
    <mergeCell ref="K32:K35"/>
    <mergeCell ref="A36:B36"/>
    <mergeCell ref="K36:L36"/>
    <mergeCell ref="A37:A40"/>
    <mergeCell ref="K37:K43"/>
    <mergeCell ref="A44:B44"/>
    <mergeCell ref="K44:L44"/>
    <mergeCell ref="A45:B45"/>
    <mergeCell ref="K45:L45"/>
  </mergeCells>
  <printOptions horizontalCentered="1" verticalCentered="1"/>
  <pageMargins left="0.15763888888888888" right="0.15763888888888888" top="0.4326388888888889" bottom="0.5118055555555555" header="0.2361111111111111" footer="0.19652777777777777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K73"/>
  <sheetViews>
    <sheetView showZeros="0" zoomScale="130" zoomScaleNormal="130" workbookViewId="0" topLeftCell="A1">
      <selection activeCell="A1" sqref="A1"/>
    </sheetView>
  </sheetViews>
  <sheetFormatPr defaultColWidth="9.140625" defaultRowHeight="12.75"/>
  <cols>
    <col min="1" max="1" width="9.28125" style="10" customWidth="1"/>
    <col min="2" max="2" width="6.7109375" style="112" customWidth="1"/>
    <col min="3" max="3" width="6.7109375" style="10" customWidth="1"/>
    <col min="4" max="4" width="25.7109375" style="0" customWidth="1"/>
    <col min="5" max="5" width="12.7109375" style="113" customWidth="1"/>
    <col min="6" max="6" width="2.8515625" style="113" customWidth="1"/>
    <col min="7" max="7" width="9.28125" style="12" customWidth="1"/>
    <col min="8" max="8" width="6.7109375" style="112" customWidth="1"/>
    <col min="9" max="9" width="6.7109375" style="12" customWidth="1"/>
    <col min="10" max="10" width="25.7109375" style="114" customWidth="1"/>
    <col min="11" max="11" width="12.7109375" style="113" customWidth="1"/>
  </cols>
  <sheetData>
    <row r="1" spans="1:11" s="116" customFormat="1" ht="12.75">
      <c r="A1" s="115" t="s">
        <v>406</v>
      </c>
      <c r="B1" s="115" t="s">
        <v>265</v>
      </c>
      <c r="C1" s="115" t="s">
        <v>244</v>
      </c>
      <c r="D1" s="115" t="s">
        <v>428</v>
      </c>
      <c r="E1" s="115" t="s">
        <v>429</v>
      </c>
      <c r="F1" s="115"/>
      <c r="G1" s="115" t="s">
        <v>406</v>
      </c>
      <c r="H1" s="115" t="s">
        <v>265</v>
      </c>
      <c r="I1" s="115" t="s">
        <v>244</v>
      </c>
      <c r="J1" s="115" t="s">
        <v>430</v>
      </c>
      <c r="K1" s="115" t="s">
        <v>429</v>
      </c>
    </row>
    <row r="2" spans="1:11" s="121" customFormat="1" ht="12.75">
      <c r="A2" s="17" t="s">
        <v>431</v>
      </c>
      <c r="B2" s="117"/>
      <c r="C2" s="17" t="s">
        <v>262</v>
      </c>
      <c r="D2" s="118"/>
      <c r="E2" s="119">
        <v>17.54</v>
      </c>
      <c r="F2" s="120"/>
      <c r="G2" s="17" t="s">
        <v>432</v>
      </c>
      <c r="H2" s="117"/>
      <c r="I2" s="17" t="s">
        <v>262</v>
      </c>
      <c r="J2" s="118"/>
      <c r="K2" s="119">
        <v>18.24</v>
      </c>
    </row>
    <row r="3" spans="1:11" ht="12.75">
      <c r="A3" s="17" t="s">
        <v>431</v>
      </c>
      <c r="B3" s="117"/>
      <c r="C3" s="17" t="s">
        <v>262</v>
      </c>
      <c r="D3" s="118"/>
      <c r="E3" s="122">
        <v>18.27</v>
      </c>
      <c r="F3" s="120"/>
      <c r="G3" s="17" t="s">
        <v>432</v>
      </c>
      <c r="H3" s="117"/>
      <c r="I3" s="17" t="s">
        <v>262</v>
      </c>
      <c r="J3" s="118"/>
      <c r="K3" s="119">
        <v>19.25</v>
      </c>
    </row>
    <row r="4" spans="1:11" ht="12.75">
      <c r="A4" s="17" t="s">
        <v>431</v>
      </c>
      <c r="B4" s="117"/>
      <c r="C4" s="17" t="s">
        <v>262</v>
      </c>
      <c r="D4" s="118"/>
      <c r="E4" s="119">
        <v>19.23</v>
      </c>
      <c r="F4" s="120"/>
      <c r="G4" s="17" t="s">
        <v>432</v>
      </c>
      <c r="H4" s="117"/>
      <c r="I4" s="17" t="s">
        <v>262</v>
      </c>
      <c r="J4" s="118"/>
      <c r="K4" s="119">
        <v>20.05</v>
      </c>
    </row>
    <row r="5" spans="1:11" ht="12.75">
      <c r="A5" s="17" t="s">
        <v>431</v>
      </c>
      <c r="B5" s="117"/>
      <c r="C5" s="17" t="s">
        <v>262</v>
      </c>
      <c r="D5" s="118"/>
      <c r="E5" s="122">
        <v>19.86</v>
      </c>
      <c r="F5" s="123"/>
      <c r="G5" s="17" t="s">
        <v>433</v>
      </c>
      <c r="H5" s="117"/>
      <c r="I5" s="17" t="s">
        <v>262</v>
      </c>
      <c r="J5" s="118"/>
      <c r="K5" s="119">
        <v>18.13</v>
      </c>
    </row>
    <row r="6" spans="1:11" ht="12.75">
      <c r="A6" s="17" t="s">
        <v>434</v>
      </c>
      <c r="B6" s="117"/>
      <c r="C6" s="17" t="s">
        <v>262</v>
      </c>
      <c r="D6" s="118"/>
      <c r="E6" s="122">
        <v>17.1</v>
      </c>
      <c r="F6" s="120"/>
      <c r="G6" s="17" t="s">
        <v>433</v>
      </c>
      <c r="H6" s="117"/>
      <c r="I6" s="17" t="s">
        <v>262</v>
      </c>
      <c r="J6" s="118"/>
      <c r="K6" s="119">
        <v>18.96</v>
      </c>
    </row>
    <row r="7" spans="1:11" ht="12.75">
      <c r="A7" s="17" t="s">
        <v>434</v>
      </c>
      <c r="B7" s="117"/>
      <c r="C7" s="17" t="s">
        <v>262</v>
      </c>
      <c r="D7" s="118"/>
      <c r="E7" s="122">
        <v>18.48</v>
      </c>
      <c r="F7" s="120"/>
      <c r="G7" s="17" t="s">
        <v>433</v>
      </c>
      <c r="H7" s="117"/>
      <c r="I7" s="17" t="s">
        <v>262</v>
      </c>
      <c r="J7" s="118"/>
      <c r="K7" s="119">
        <v>15.39</v>
      </c>
    </row>
    <row r="8" spans="1:11" ht="12.75">
      <c r="A8" s="17" t="s">
        <v>434</v>
      </c>
      <c r="B8" s="117"/>
      <c r="C8" s="17" t="s">
        <v>262</v>
      </c>
      <c r="D8" s="118"/>
      <c r="E8" s="122">
        <v>14.51</v>
      </c>
      <c r="F8" s="120"/>
      <c r="G8" s="17" t="s">
        <v>433</v>
      </c>
      <c r="H8" s="117"/>
      <c r="I8" s="17" t="s">
        <v>262</v>
      </c>
      <c r="J8" s="118"/>
      <c r="K8" s="119">
        <v>15.68</v>
      </c>
    </row>
    <row r="9" spans="1:11" ht="12.75">
      <c r="A9" s="17" t="s">
        <v>434</v>
      </c>
      <c r="B9" s="117"/>
      <c r="C9" s="17" t="s">
        <v>262</v>
      </c>
      <c r="D9" s="118"/>
      <c r="E9" s="122">
        <v>14.76</v>
      </c>
      <c r="F9" s="120"/>
      <c r="G9" s="17" t="s">
        <v>433</v>
      </c>
      <c r="H9" s="117"/>
      <c r="I9" s="17" t="s">
        <v>262</v>
      </c>
      <c r="J9" s="118"/>
      <c r="K9" s="119">
        <v>15.98</v>
      </c>
    </row>
    <row r="10" spans="1:11" ht="12.75">
      <c r="A10" s="17" t="s">
        <v>434</v>
      </c>
      <c r="B10" s="117"/>
      <c r="C10" s="17" t="s">
        <v>262</v>
      </c>
      <c r="D10" s="118"/>
      <c r="E10" s="122">
        <v>15.91</v>
      </c>
      <c r="F10" s="123"/>
      <c r="G10" s="17" t="s">
        <v>433</v>
      </c>
      <c r="H10" s="117"/>
      <c r="I10" s="17" t="s">
        <v>262</v>
      </c>
      <c r="J10" s="118"/>
      <c r="K10" s="119">
        <v>16.28</v>
      </c>
    </row>
    <row r="11" spans="1:11" ht="12.75">
      <c r="A11" s="17" t="s">
        <v>434</v>
      </c>
      <c r="B11" s="117"/>
      <c r="C11" s="17" t="s">
        <v>262</v>
      </c>
      <c r="D11" s="118"/>
      <c r="E11" s="122">
        <v>16.3</v>
      </c>
      <c r="F11" s="120"/>
      <c r="G11" s="17" t="s">
        <v>433</v>
      </c>
      <c r="H11" s="117"/>
      <c r="I11" s="17" t="s">
        <v>262</v>
      </c>
      <c r="J11" s="118"/>
      <c r="K11" s="122">
        <v>16.3</v>
      </c>
    </row>
    <row r="12" spans="1:11" ht="12.75">
      <c r="A12" s="17" t="s">
        <v>434</v>
      </c>
      <c r="B12" s="117"/>
      <c r="C12" s="17" t="s">
        <v>262</v>
      </c>
      <c r="D12" s="118"/>
      <c r="E12" s="119">
        <v>16.67</v>
      </c>
      <c r="F12" s="120"/>
      <c r="G12" s="17" t="s">
        <v>433</v>
      </c>
      <c r="H12" s="117"/>
      <c r="I12" s="17" t="s">
        <v>262</v>
      </c>
      <c r="J12" s="118"/>
      <c r="K12" s="119">
        <v>16.46</v>
      </c>
    </row>
    <row r="13" spans="1:11" ht="12.75">
      <c r="A13" s="17" t="s">
        <v>434</v>
      </c>
      <c r="B13" s="117"/>
      <c r="C13" s="17" t="s">
        <v>262</v>
      </c>
      <c r="D13" s="118"/>
      <c r="E13" s="119">
        <v>16.73</v>
      </c>
      <c r="F13" s="120"/>
      <c r="G13" s="17" t="s">
        <v>433</v>
      </c>
      <c r="H13" s="117"/>
      <c r="I13" s="17" t="s">
        <v>262</v>
      </c>
      <c r="J13" s="118"/>
      <c r="K13" s="122">
        <v>16.73</v>
      </c>
    </row>
    <row r="14" spans="1:11" ht="12.75">
      <c r="A14" s="17" t="s">
        <v>434</v>
      </c>
      <c r="B14" s="117"/>
      <c r="C14" s="17" t="s">
        <v>262</v>
      </c>
      <c r="D14" s="118"/>
      <c r="E14" s="119">
        <v>16.81</v>
      </c>
      <c r="F14" s="120"/>
      <c r="G14" s="17" t="s">
        <v>433</v>
      </c>
      <c r="H14" s="117"/>
      <c r="I14" s="17" t="s">
        <v>262</v>
      </c>
      <c r="J14" s="118"/>
      <c r="K14" s="119">
        <v>18.52</v>
      </c>
    </row>
    <row r="15" spans="1:11" ht="12.75">
      <c r="A15" s="17" t="s">
        <v>434</v>
      </c>
      <c r="B15" s="117"/>
      <c r="C15" s="17" t="s">
        <v>262</v>
      </c>
      <c r="D15" s="118"/>
      <c r="E15" s="122">
        <v>17.76</v>
      </c>
      <c r="F15" s="120"/>
      <c r="G15" s="17" t="s">
        <v>433</v>
      </c>
      <c r="H15" s="117"/>
      <c r="I15" s="17" t="s">
        <v>262</v>
      </c>
      <c r="J15" s="118"/>
      <c r="K15" s="119">
        <v>18.54</v>
      </c>
    </row>
    <row r="16" spans="1:11" ht="12.75">
      <c r="A16" s="17" t="s">
        <v>435</v>
      </c>
      <c r="B16" s="117"/>
      <c r="C16" s="17" t="s">
        <v>262</v>
      </c>
      <c r="D16" s="118" t="s">
        <v>436</v>
      </c>
      <c r="E16" s="122">
        <v>14.2</v>
      </c>
      <c r="F16" s="120"/>
      <c r="G16" s="17" t="s">
        <v>437</v>
      </c>
      <c r="H16" s="117"/>
      <c r="I16" s="17" t="s">
        <v>262</v>
      </c>
      <c r="J16" s="118"/>
      <c r="K16" s="122">
        <v>16</v>
      </c>
    </row>
    <row r="17" spans="1:11" ht="12.75">
      <c r="A17" s="17" t="s">
        <v>435</v>
      </c>
      <c r="B17" s="117" t="s">
        <v>258</v>
      </c>
      <c r="C17" s="17" t="s">
        <v>262</v>
      </c>
      <c r="D17" s="118" t="s">
        <v>47</v>
      </c>
      <c r="E17" s="119">
        <v>16.19</v>
      </c>
      <c r="F17" s="120"/>
      <c r="G17" s="17" t="s">
        <v>437</v>
      </c>
      <c r="H17" s="117"/>
      <c r="I17" s="17" t="s">
        <v>262</v>
      </c>
      <c r="J17" s="118"/>
      <c r="K17" s="119">
        <v>14.98</v>
      </c>
    </row>
    <row r="18" spans="1:11" ht="12.75">
      <c r="A18" s="17" t="s">
        <v>438</v>
      </c>
      <c r="B18" s="117"/>
      <c r="C18" s="17" t="s">
        <v>262</v>
      </c>
      <c r="D18" s="118"/>
      <c r="E18" s="119">
        <v>15.25</v>
      </c>
      <c r="F18" s="120"/>
      <c r="G18" s="17" t="s">
        <v>439</v>
      </c>
      <c r="H18" s="117" t="s">
        <v>258</v>
      </c>
      <c r="I18" s="17" t="s">
        <v>262</v>
      </c>
      <c r="J18" s="118" t="s">
        <v>141</v>
      </c>
      <c r="K18" s="119">
        <v>12.91</v>
      </c>
    </row>
    <row r="19" spans="1:11" ht="12.75">
      <c r="A19" s="17" t="s">
        <v>435</v>
      </c>
      <c r="B19" s="117"/>
      <c r="C19" s="17" t="s">
        <v>262</v>
      </c>
      <c r="D19" s="118"/>
      <c r="E19" s="122">
        <v>15.75</v>
      </c>
      <c r="F19" s="124"/>
      <c r="G19" s="17" t="s">
        <v>440</v>
      </c>
      <c r="H19" s="117" t="s">
        <v>258</v>
      </c>
      <c r="I19" s="17" t="s">
        <v>262</v>
      </c>
      <c r="J19" s="118" t="s">
        <v>441</v>
      </c>
      <c r="K19" s="119">
        <v>12.17</v>
      </c>
    </row>
    <row r="20" spans="1:11" ht="12.75">
      <c r="A20" s="17" t="s">
        <v>435</v>
      </c>
      <c r="B20" s="117"/>
      <c r="C20" s="17" t="s">
        <v>262</v>
      </c>
      <c r="D20" s="118"/>
      <c r="E20" s="119">
        <v>15.95</v>
      </c>
      <c r="F20" s="120"/>
      <c r="G20" s="17" t="s">
        <v>433</v>
      </c>
      <c r="H20" s="117"/>
      <c r="I20" s="17" t="s">
        <v>285</v>
      </c>
      <c r="J20" s="118" t="s">
        <v>442</v>
      </c>
      <c r="K20" s="122">
        <v>30.3</v>
      </c>
    </row>
    <row r="21" spans="1:11" ht="12.75">
      <c r="A21" s="17" t="s">
        <v>435</v>
      </c>
      <c r="B21" s="117"/>
      <c r="C21" s="17" t="s">
        <v>262</v>
      </c>
      <c r="D21" s="118"/>
      <c r="E21" s="119">
        <v>16.19</v>
      </c>
      <c r="F21" s="120"/>
      <c r="G21" s="17" t="s">
        <v>433</v>
      </c>
      <c r="H21" s="117"/>
      <c r="I21" s="17" t="s">
        <v>285</v>
      </c>
      <c r="J21" s="118" t="s">
        <v>135</v>
      </c>
      <c r="K21" s="119">
        <v>31.58</v>
      </c>
    </row>
    <row r="22" spans="1:11" ht="12.75">
      <c r="A22" s="17" t="s">
        <v>435</v>
      </c>
      <c r="B22" s="117"/>
      <c r="C22" s="17" t="s">
        <v>262</v>
      </c>
      <c r="D22" s="118"/>
      <c r="E22" s="119">
        <v>16.31</v>
      </c>
      <c r="F22" s="120"/>
      <c r="G22" s="17" t="s">
        <v>433</v>
      </c>
      <c r="H22" s="117"/>
      <c r="I22" s="17" t="s">
        <v>285</v>
      </c>
      <c r="J22" s="118" t="s">
        <v>443</v>
      </c>
      <c r="K22" s="119">
        <v>32.11</v>
      </c>
    </row>
    <row r="23" spans="1:11" ht="12.75">
      <c r="A23" s="17" t="s">
        <v>435</v>
      </c>
      <c r="B23" s="117"/>
      <c r="C23" s="17" t="s">
        <v>262</v>
      </c>
      <c r="D23" s="118"/>
      <c r="E23" s="119">
        <v>16.46</v>
      </c>
      <c r="F23" s="120"/>
      <c r="G23" s="17" t="s">
        <v>433</v>
      </c>
      <c r="H23" s="117"/>
      <c r="I23" s="17" t="s">
        <v>285</v>
      </c>
      <c r="J23" s="118" t="s">
        <v>227</v>
      </c>
      <c r="K23" s="119">
        <v>32.44</v>
      </c>
    </row>
    <row r="24" spans="1:11" ht="12.75">
      <c r="A24" s="17" t="s">
        <v>435</v>
      </c>
      <c r="B24" s="117"/>
      <c r="C24" s="17" t="s">
        <v>262</v>
      </c>
      <c r="D24" s="118"/>
      <c r="E24" s="122">
        <v>16.69</v>
      </c>
      <c r="F24" s="120"/>
      <c r="G24" s="17" t="s">
        <v>433</v>
      </c>
      <c r="H24" s="117"/>
      <c r="I24" s="17" t="s">
        <v>285</v>
      </c>
      <c r="J24" s="118" t="s">
        <v>444</v>
      </c>
      <c r="K24" s="119">
        <v>34.11</v>
      </c>
    </row>
    <row r="25" spans="1:11" ht="12.75">
      <c r="A25" s="17" t="s">
        <v>445</v>
      </c>
      <c r="B25" s="117"/>
      <c r="C25" s="17" t="s">
        <v>262</v>
      </c>
      <c r="D25" s="118" t="s">
        <v>83</v>
      </c>
      <c r="E25" s="119">
        <v>14.35</v>
      </c>
      <c r="F25" s="120"/>
      <c r="G25" s="17" t="s">
        <v>433</v>
      </c>
      <c r="H25" s="117"/>
      <c r="I25" s="17" t="s">
        <v>285</v>
      </c>
      <c r="J25" s="118" t="s">
        <v>233</v>
      </c>
      <c r="K25" s="119">
        <v>36.92</v>
      </c>
    </row>
    <row r="26" spans="1:11" ht="12.75">
      <c r="A26" s="17" t="s">
        <v>445</v>
      </c>
      <c r="B26" s="117"/>
      <c r="C26" s="17" t="s">
        <v>262</v>
      </c>
      <c r="D26" s="118"/>
      <c r="E26" s="119">
        <v>14.25</v>
      </c>
      <c r="F26" s="120"/>
      <c r="G26" s="17" t="s">
        <v>433</v>
      </c>
      <c r="H26" s="117"/>
      <c r="I26" s="17" t="s">
        <v>285</v>
      </c>
      <c r="J26" s="118" t="s">
        <v>446</v>
      </c>
      <c r="K26" s="119">
        <v>42.65</v>
      </c>
    </row>
    <row r="27" spans="1:11" ht="12.75">
      <c r="A27" s="17" t="s">
        <v>434</v>
      </c>
      <c r="B27" s="117"/>
      <c r="C27" s="17" t="s">
        <v>285</v>
      </c>
      <c r="D27" s="118" t="s">
        <v>31</v>
      </c>
      <c r="E27" s="119">
        <v>30.56</v>
      </c>
      <c r="F27" s="120"/>
      <c r="G27" s="17" t="s">
        <v>437</v>
      </c>
      <c r="H27" s="117"/>
      <c r="I27" s="17" t="s">
        <v>325</v>
      </c>
      <c r="J27" s="118" t="s">
        <v>200</v>
      </c>
      <c r="K27" s="119">
        <v>49.16</v>
      </c>
    </row>
    <row r="28" spans="1:11" ht="12.75">
      <c r="A28" s="17" t="s">
        <v>434</v>
      </c>
      <c r="B28" s="117"/>
      <c r="C28" s="17" t="s">
        <v>285</v>
      </c>
      <c r="D28" s="118" t="s">
        <v>66</v>
      </c>
      <c r="E28" s="119">
        <v>32.82</v>
      </c>
      <c r="F28" s="120"/>
      <c r="G28" s="17" t="s">
        <v>437</v>
      </c>
      <c r="H28" s="117"/>
      <c r="I28" s="17" t="s">
        <v>325</v>
      </c>
      <c r="J28" s="118" t="s">
        <v>160</v>
      </c>
      <c r="K28" s="122">
        <v>49.81</v>
      </c>
    </row>
    <row r="29" spans="1:11" ht="12.75">
      <c r="A29" s="17" t="s">
        <v>434</v>
      </c>
      <c r="B29" s="117"/>
      <c r="C29" s="17" t="s">
        <v>285</v>
      </c>
      <c r="D29" s="118" t="s">
        <v>98</v>
      </c>
      <c r="E29" s="119">
        <v>33.31</v>
      </c>
      <c r="F29" s="120"/>
      <c r="G29" s="17" t="s">
        <v>437</v>
      </c>
      <c r="H29" s="117"/>
      <c r="I29" s="17" t="s">
        <v>325</v>
      </c>
      <c r="J29" s="118" t="s">
        <v>205</v>
      </c>
      <c r="K29" s="119">
        <v>53.27</v>
      </c>
    </row>
    <row r="30" spans="1:11" ht="12.75">
      <c r="A30" s="17" t="s">
        <v>434</v>
      </c>
      <c r="B30" s="117"/>
      <c r="C30" s="17" t="s">
        <v>285</v>
      </c>
      <c r="D30" s="118" t="s">
        <v>41</v>
      </c>
      <c r="E30" s="119">
        <v>34.34</v>
      </c>
      <c r="F30" s="120"/>
      <c r="G30" s="17" t="s">
        <v>439</v>
      </c>
      <c r="H30" s="117"/>
      <c r="I30" s="17" t="s">
        <v>340</v>
      </c>
      <c r="J30" s="118" t="s">
        <v>141</v>
      </c>
      <c r="K30" s="119">
        <v>59.68</v>
      </c>
    </row>
    <row r="31" spans="1:11" ht="12.75">
      <c r="A31" s="17" t="s">
        <v>434</v>
      </c>
      <c r="B31" s="117"/>
      <c r="C31" s="17" t="s">
        <v>285</v>
      </c>
      <c r="D31" s="118" t="s">
        <v>447</v>
      </c>
      <c r="E31" s="119">
        <v>34.86</v>
      </c>
      <c r="F31" s="120"/>
      <c r="G31" s="17" t="s">
        <v>439</v>
      </c>
      <c r="H31" s="117"/>
      <c r="I31" s="17" t="s">
        <v>340</v>
      </c>
      <c r="J31" s="118" t="s">
        <v>126</v>
      </c>
      <c r="K31" s="125">
        <v>0.0007182870370370371</v>
      </c>
    </row>
    <row r="32" spans="1:11" ht="12.75">
      <c r="A32" s="17" t="s">
        <v>434</v>
      </c>
      <c r="B32" s="117"/>
      <c r="C32" s="17" t="s">
        <v>285</v>
      </c>
      <c r="D32" s="118" t="s">
        <v>448</v>
      </c>
      <c r="E32" s="122">
        <v>35</v>
      </c>
      <c r="F32" s="120"/>
      <c r="G32" s="17" t="s">
        <v>440</v>
      </c>
      <c r="H32" s="117"/>
      <c r="I32" s="17" t="s">
        <v>340</v>
      </c>
      <c r="J32" s="118" t="s">
        <v>441</v>
      </c>
      <c r="K32" s="122">
        <v>50.16</v>
      </c>
    </row>
    <row r="33" spans="1:11" ht="12.75">
      <c r="A33" s="17" t="s">
        <v>434</v>
      </c>
      <c r="B33" s="117"/>
      <c r="C33" s="17" t="s">
        <v>285</v>
      </c>
      <c r="D33" s="118" t="s">
        <v>112</v>
      </c>
      <c r="E33" s="122">
        <v>37</v>
      </c>
      <c r="F33" s="120"/>
      <c r="G33" s="17" t="s">
        <v>440</v>
      </c>
      <c r="H33" s="117"/>
      <c r="I33" s="17" t="s">
        <v>340</v>
      </c>
      <c r="J33" s="118" t="s">
        <v>230</v>
      </c>
      <c r="K33" s="119">
        <v>56.18</v>
      </c>
    </row>
    <row r="34" spans="1:11" ht="12.75">
      <c r="A34" s="17" t="s">
        <v>434</v>
      </c>
      <c r="B34" s="117"/>
      <c r="C34" s="17" t="s">
        <v>285</v>
      </c>
      <c r="D34" s="118" t="s">
        <v>61</v>
      </c>
      <c r="E34" s="119">
        <v>37.97</v>
      </c>
      <c r="F34" s="124"/>
      <c r="G34" s="17" t="s">
        <v>440</v>
      </c>
      <c r="H34" s="117"/>
      <c r="I34" s="17" t="s">
        <v>340</v>
      </c>
      <c r="J34" s="118" t="s">
        <v>157</v>
      </c>
      <c r="K34" s="119">
        <v>56.87</v>
      </c>
    </row>
    <row r="35" spans="1:11" ht="12.75">
      <c r="A35" s="17" t="s">
        <v>438</v>
      </c>
      <c r="B35" s="117"/>
      <c r="C35" s="17" t="s">
        <v>285</v>
      </c>
      <c r="D35" s="118" t="s">
        <v>449</v>
      </c>
      <c r="E35" s="119">
        <v>30.26</v>
      </c>
      <c r="F35" s="120"/>
      <c r="G35" s="17" t="s">
        <v>432</v>
      </c>
      <c r="H35" s="117"/>
      <c r="I35" s="17" t="s">
        <v>268</v>
      </c>
      <c r="J35" s="118" t="s">
        <v>173</v>
      </c>
      <c r="K35" s="125">
        <v>0.0021074074074074077</v>
      </c>
    </row>
    <row r="36" spans="1:11" ht="12.75">
      <c r="A36" s="17" t="s">
        <v>438</v>
      </c>
      <c r="B36" s="117"/>
      <c r="C36" s="17" t="s">
        <v>285</v>
      </c>
      <c r="D36" s="118" t="s">
        <v>27</v>
      </c>
      <c r="E36" s="119">
        <v>31.09</v>
      </c>
      <c r="F36" s="120"/>
      <c r="G36" s="17" t="s">
        <v>432</v>
      </c>
      <c r="H36" s="117"/>
      <c r="I36" s="17" t="s">
        <v>268</v>
      </c>
      <c r="J36" s="118" t="s">
        <v>163</v>
      </c>
      <c r="K36" s="125">
        <v>0.002304513888888889</v>
      </c>
    </row>
    <row r="37" spans="1:11" ht="12.75">
      <c r="A37" s="17" t="s">
        <v>438</v>
      </c>
      <c r="B37" s="117"/>
      <c r="C37" s="17" t="s">
        <v>285</v>
      </c>
      <c r="D37" s="118" t="s">
        <v>115</v>
      </c>
      <c r="E37" s="119">
        <v>34.5</v>
      </c>
      <c r="F37" s="120"/>
      <c r="G37" s="17" t="s">
        <v>433</v>
      </c>
      <c r="H37" s="117"/>
      <c r="I37" s="17" t="s">
        <v>286</v>
      </c>
      <c r="J37" s="118" t="s">
        <v>212</v>
      </c>
      <c r="K37" s="125">
        <v>0.003147337962962963</v>
      </c>
    </row>
    <row r="38" spans="1:11" ht="12.75">
      <c r="A38" s="17" t="s">
        <v>438</v>
      </c>
      <c r="B38" s="117"/>
      <c r="C38" s="17" t="s">
        <v>285</v>
      </c>
      <c r="D38" s="118" t="s">
        <v>116</v>
      </c>
      <c r="E38" s="119">
        <v>34.83</v>
      </c>
      <c r="F38" s="120"/>
      <c r="G38" s="17" t="s">
        <v>433</v>
      </c>
      <c r="H38" s="117"/>
      <c r="I38" s="17" t="s">
        <v>286</v>
      </c>
      <c r="J38" s="118" t="s">
        <v>124</v>
      </c>
      <c r="K38" s="125">
        <v>0.0031730324074074074</v>
      </c>
    </row>
    <row r="39" spans="1:11" ht="12.75">
      <c r="A39" s="17" t="s">
        <v>438</v>
      </c>
      <c r="B39" s="117"/>
      <c r="C39" s="17" t="s">
        <v>285</v>
      </c>
      <c r="D39" s="118" t="s">
        <v>450</v>
      </c>
      <c r="E39" s="119">
        <v>38.01</v>
      </c>
      <c r="F39" s="120"/>
      <c r="G39" s="17" t="s">
        <v>433</v>
      </c>
      <c r="H39" s="117"/>
      <c r="I39" s="17" t="s">
        <v>286</v>
      </c>
      <c r="J39" s="118" t="s">
        <v>233</v>
      </c>
      <c r="K39" s="125">
        <v>0.003458912037037037</v>
      </c>
    </row>
    <row r="40" spans="1:11" ht="12.75">
      <c r="A40" s="17" t="s">
        <v>438</v>
      </c>
      <c r="B40" s="117"/>
      <c r="C40" s="17" t="s">
        <v>285</v>
      </c>
      <c r="D40" s="118" t="s">
        <v>7</v>
      </c>
      <c r="E40" s="122">
        <v>39.06</v>
      </c>
      <c r="F40" s="120"/>
      <c r="G40" s="17" t="s">
        <v>433</v>
      </c>
      <c r="H40" s="117"/>
      <c r="I40" s="17" t="s">
        <v>286</v>
      </c>
      <c r="J40" s="118" t="s">
        <v>446</v>
      </c>
      <c r="K40" s="125">
        <v>0.003979976851851852</v>
      </c>
    </row>
    <row r="41" spans="1:11" ht="12.75">
      <c r="A41" s="17" t="s">
        <v>431</v>
      </c>
      <c r="B41" s="117"/>
      <c r="C41" s="17" t="s">
        <v>268</v>
      </c>
      <c r="D41" s="118" t="s">
        <v>15</v>
      </c>
      <c r="E41" s="125">
        <v>0.0027730324074074077</v>
      </c>
      <c r="F41" s="120"/>
      <c r="G41" s="17" t="s">
        <v>433</v>
      </c>
      <c r="H41" s="117"/>
      <c r="I41" s="17" t="s">
        <v>286</v>
      </c>
      <c r="J41" s="118" t="s">
        <v>154</v>
      </c>
      <c r="K41" s="125">
        <v>0.002911921296296296</v>
      </c>
    </row>
    <row r="42" spans="1:11" ht="12.75">
      <c r="A42" s="17" t="s">
        <v>434</v>
      </c>
      <c r="B42" s="117"/>
      <c r="C42" s="17" t="s">
        <v>286</v>
      </c>
      <c r="D42" s="118" t="s">
        <v>95</v>
      </c>
      <c r="E42" s="125">
        <v>0.0033315972222222223</v>
      </c>
      <c r="F42" s="120"/>
      <c r="G42" s="17" t="s">
        <v>433</v>
      </c>
      <c r="H42" s="117"/>
      <c r="I42" s="17" t="s">
        <v>286</v>
      </c>
      <c r="J42" s="118" t="s">
        <v>235</v>
      </c>
      <c r="K42" s="125">
        <v>0.0029266203703703707</v>
      </c>
    </row>
    <row r="43" spans="1:11" ht="12.75">
      <c r="A43" s="17" t="s">
        <v>434</v>
      </c>
      <c r="B43" s="117"/>
      <c r="C43" s="17" t="s">
        <v>286</v>
      </c>
      <c r="D43" s="118" t="s">
        <v>76</v>
      </c>
      <c r="E43" s="125">
        <v>0.0033362268518518524</v>
      </c>
      <c r="F43" s="120"/>
      <c r="G43" s="17" t="s">
        <v>433</v>
      </c>
      <c r="H43" s="117"/>
      <c r="I43" s="17" t="s">
        <v>286</v>
      </c>
      <c r="J43" s="118" t="s">
        <v>229</v>
      </c>
      <c r="K43" s="125">
        <v>0.0030914351851851853</v>
      </c>
    </row>
    <row r="44" spans="1:11" ht="12.75">
      <c r="A44" s="17" t="s">
        <v>434</v>
      </c>
      <c r="B44" s="117"/>
      <c r="C44" s="17" t="s">
        <v>286</v>
      </c>
      <c r="D44" s="118" t="s">
        <v>61</v>
      </c>
      <c r="E44" s="125">
        <v>0.0034530092592592594</v>
      </c>
      <c r="F44" s="120"/>
      <c r="G44" s="17" t="s">
        <v>433</v>
      </c>
      <c r="H44" s="117"/>
      <c r="I44" s="17" t="s">
        <v>286</v>
      </c>
      <c r="J44" s="118" t="s">
        <v>139</v>
      </c>
      <c r="K44" s="125">
        <v>0.003212384259259259</v>
      </c>
    </row>
    <row r="45" spans="1:11" ht="12.75">
      <c r="A45" s="17" t="s">
        <v>434</v>
      </c>
      <c r="B45" s="117"/>
      <c r="C45" s="17" t="s">
        <v>286</v>
      </c>
      <c r="D45" s="118" t="s">
        <v>112</v>
      </c>
      <c r="E45" s="125">
        <v>0.0037349537037037034</v>
      </c>
      <c r="F45" s="120"/>
      <c r="G45" s="17" t="s">
        <v>432</v>
      </c>
      <c r="H45" s="117"/>
      <c r="I45" s="17" t="s">
        <v>269</v>
      </c>
      <c r="J45" s="118" t="s">
        <v>158</v>
      </c>
      <c r="K45" s="119">
        <v>3.97</v>
      </c>
    </row>
    <row r="46" spans="1:11" ht="12.75">
      <c r="A46" s="17" t="s">
        <v>438</v>
      </c>
      <c r="B46" s="117"/>
      <c r="C46" s="17" t="s">
        <v>302</v>
      </c>
      <c r="D46" s="118" t="s">
        <v>37</v>
      </c>
      <c r="E46" s="125">
        <v>0.004403935185185185</v>
      </c>
      <c r="F46" s="120"/>
      <c r="G46" s="17" t="s">
        <v>432</v>
      </c>
      <c r="H46" s="117"/>
      <c r="I46" s="17" t="s">
        <v>270</v>
      </c>
      <c r="J46" s="118" t="s">
        <v>168</v>
      </c>
      <c r="K46" s="119">
        <v>2.84</v>
      </c>
    </row>
    <row r="47" spans="1:11" ht="12.75">
      <c r="A47" s="17" t="s">
        <v>438</v>
      </c>
      <c r="B47" s="117"/>
      <c r="C47" s="17" t="s">
        <v>302</v>
      </c>
      <c r="D47" s="118" t="s">
        <v>450</v>
      </c>
      <c r="E47" s="125">
        <v>0.004576157407407408</v>
      </c>
      <c r="F47" s="120"/>
      <c r="G47" s="17" t="s">
        <v>433</v>
      </c>
      <c r="H47" s="117"/>
      <c r="I47" s="17" t="s">
        <v>312</v>
      </c>
      <c r="J47" s="118" t="s">
        <v>225</v>
      </c>
      <c r="K47" s="122">
        <v>11</v>
      </c>
    </row>
    <row r="48" spans="1:11" ht="12.75">
      <c r="A48" s="17" t="s">
        <v>438</v>
      </c>
      <c r="B48" s="117"/>
      <c r="C48" s="17" t="s">
        <v>302</v>
      </c>
      <c r="D48" s="118" t="s">
        <v>105</v>
      </c>
      <c r="E48" s="125">
        <v>0.004652893518518518</v>
      </c>
      <c r="F48" s="120"/>
      <c r="G48" s="17" t="s">
        <v>433</v>
      </c>
      <c r="H48" s="117"/>
      <c r="I48" s="17" t="s">
        <v>287</v>
      </c>
      <c r="J48" s="118" t="s">
        <v>212</v>
      </c>
      <c r="K48" s="122">
        <v>1.1</v>
      </c>
    </row>
    <row r="49" spans="1:11" ht="12.75">
      <c r="A49" s="17" t="s">
        <v>451</v>
      </c>
      <c r="B49" s="117"/>
      <c r="C49" s="17" t="s">
        <v>302</v>
      </c>
      <c r="D49" s="118" t="s">
        <v>64</v>
      </c>
      <c r="E49" s="125">
        <v>0.004969675925925926</v>
      </c>
      <c r="F49" s="120"/>
      <c r="G49" s="17" t="s">
        <v>433</v>
      </c>
      <c r="H49" s="117"/>
      <c r="I49" s="17" t="s">
        <v>287</v>
      </c>
      <c r="J49" s="118" t="s">
        <v>164</v>
      </c>
      <c r="K49" s="122">
        <v>1.2</v>
      </c>
    </row>
    <row r="50" spans="1:11" ht="12.75">
      <c r="A50" s="17" t="s">
        <v>431</v>
      </c>
      <c r="B50" s="117"/>
      <c r="C50" s="17" t="s">
        <v>270</v>
      </c>
      <c r="D50" s="118" t="s">
        <v>20</v>
      </c>
      <c r="E50" s="122">
        <v>2.33</v>
      </c>
      <c r="F50" s="120"/>
      <c r="G50" s="17" t="s">
        <v>433</v>
      </c>
      <c r="H50" s="117"/>
      <c r="I50" s="17" t="s">
        <v>287</v>
      </c>
      <c r="J50" s="118" t="s">
        <v>169</v>
      </c>
      <c r="K50" s="119">
        <v>1.15</v>
      </c>
    </row>
    <row r="51" spans="1:11" ht="12.75">
      <c r="A51" s="17" t="s">
        <v>434</v>
      </c>
      <c r="B51" s="117"/>
      <c r="C51" s="17" t="s">
        <v>270</v>
      </c>
      <c r="D51" s="118" t="s">
        <v>452</v>
      </c>
      <c r="E51" s="119">
        <v>3.18</v>
      </c>
      <c r="F51" s="120"/>
      <c r="G51" s="17"/>
      <c r="H51" s="117"/>
      <c r="I51" s="17"/>
      <c r="J51" s="118"/>
      <c r="K51" s="119"/>
    </row>
    <row r="52" spans="1:11" ht="12.75">
      <c r="A52" s="17" t="s">
        <v>434</v>
      </c>
      <c r="B52" s="117"/>
      <c r="C52" s="17" t="s">
        <v>270</v>
      </c>
      <c r="D52" s="118" t="s">
        <v>453</v>
      </c>
      <c r="E52" s="119">
        <v>2.64</v>
      </c>
      <c r="F52" s="120"/>
      <c r="G52" s="17"/>
      <c r="H52" s="117"/>
      <c r="I52" s="17"/>
      <c r="J52" s="118"/>
      <c r="K52" s="119"/>
    </row>
    <row r="53" spans="1:11" ht="12.75">
      <c r="A53" s="17" t="s">
        <v>435</v>
      </c>
      <c r="B53" s="117"/>
      <c r="C53" s="17" t="s">
        <v>312</v>
      </c>
      <c r="D53" s="118" t="s">
        <v>86</v>
      </c>
      <c r="E53" s="119">
        <v>10.46</v>
      </c>
      <c r="F53" s="120"/>
      <c r="G53" s="17"/>
      <c r="H53" s="117"/>
      <c r="I53" s="17"/>
      <c r="J53" s="118"/>
      <c r="K53" s="119"/>
    </row>
    <row r="54" spans="1:11" ht="12.75">
      <c r="A54" s="17"/>
      <c r="B54" s="117"/>
      <c r="C54" s="17"/>
      <c r="D54" s="118"/>
      <c r="E54" s="119"/>
      <c r="F54" s="120"/>
      <c r="G54" s="17"/>
      <c r="H54" s="117"/>
      <c r="I54" s="17"/>
      <c r="J54" s="118"/>
      <c r="K54" s="119"/>
    </row>
    <row r="55" spans="1:11" ht="12.75">
      <c r="A55" s="17"/>
      <c r="B55" s="117"/>
      <c r="C55" s="17"/>
      <c r="D55" s="118"/>
      <c r="E55" s="119"/>
      <c r="F55" s="120"/>
      <c r="G55" s="17"/>
      <c r="H55" s="117"/>
      <c r="I55" s="17"/>
      <c r="J55" s="118"/>
      <c r="K55" s="119"/>
    </row>
    <row r="56" spans="1:11" ht="12.75">
      <c r="A56" s="17"/>
      <c r="B56" s="117"/>
      <c r="C56" s="17"/>
      <c r="D56" s="118"/>
      <c r="E56" s="119"/>
      <c r="F56" s="120"/>
      <c r="G56" s="17"/>
      <c r="H56" s="117"/>
      <c r="I56" s="17"/>
      <c r="J56" s="118"/>
      <c r="K56" s="119"/>
    </row>
    <row r="57" spans="1:11" ht="12.75">
      <c r="A57" s="17"/>
      <c r="B57" s="117"/>
      <c r="C57" s="17"/>
      <c r="D57" s="118"/>
      <c r="E57" s="119"/>
      <c r="F57" s="120"/>
      <c r="G57" s="17"/>
      <c r="H57" s="117"/>
      <c r="I57" s="17"/>
      <c r="J57" s="118"/>
      <c r="K57" s="119"/>
    </row>
    <row r="58" spans="1:11" ht="12.75">
      <c r="A58" s="17"/>
      <c r="B58" s="117"/>
      <c r="C58" s="17"/>
      <c r="D58" s="118"/>
      <c r="E58" s="119"/>
      <c r="F58" s="120"/>
      <c r="G58" s="17"/>
      <c r="H58" s="117"/>
      <c r="I58" s="17"/>
      <c r="J58" s="118"/>
      <c r="K58" s="119"/>
    </row>
    <row r="59" spans="1:11" ht="12.75">
      <c r="A59" s="17"/>
      <c r="B59" s="117"/>
      <c r="C59" s="17"/>
      <c r="D59" s="118"/>
      <c r="E59" s="119"/>
      <c r="F59" s="120"/>
      <c r="G59" s="17"/>
      <c r="H59" s="117"/>
      <c r="I59" s="17"/>
      <c r="J59" s="118"/>
      <c r="K59" s="119"/>
    </row>
    <row r="60" spans="1:11" ht="12.75">
      <c r="A60" s="17"/>
      <c r="B60" s="117"/>
      <c r="C60" s="17"/>
      <c r="D60" s="118"/>
      <c r="E60" s="119"/>
      <c r="F60" s="120"/>
      <c r="G60" s="17"/>
      <c r="H60" s="117"/>
      <c r="I60" s="17"/>
      <c r="J60" s="118"/>
      <c r="K60" s="119"/>
    </row>
    <row r="61" spans="1:11" ht="12.75">
      <c r="A61" s="17"/>
      <c r="B61" s="117"/>
      <c r="C61" s="17"/>
      <c r="D61" s="118"/>
      <c r="E61" s="119"/>
      <c r="F61" s="120"/>
      <c r="G61" s="17"/>
      <c r="H61" s="117"/>
      <c r="I61" s="17"/>
      <c r="J61" s="118"/>
      <c r="K61" s="119"/>
    </row>
    <row r="62" spans="1:11" ht="12.75">
      <c r="A62" s="17"/>
      <c r="B62" s="117"/>
      <c r="C62" s="17"/>
      <c r="D62" s="118"/>
      <c r="E62" s="119"/>
      <c r="F62" s="120"/>
      <c r="G62" s="17"/>
      <c r="H62" s="117"/>
      <c r="I62" s="17"/>
      <c r="J62" s="118"/>
      <c r="K62" s="119"/>
    </row>
    <row r="63" spans="1:11" ht="12.75">
      <c r="A63" s="17"/>
      <c r="B63" s="117"/>
      <c r="C63" s="17"/>
      <c r="D63" s="118"/>
      <c r="E63" s="119"/>
      <c r="F63" s="120"/>
      <c r="G63" s="17"/>
      <c r="H63" s="117"/>
      <c r="I63" s="17"/>
      <c r="J63" s="118"/>
      <c r="K63" s="119"/>
    </row>
    <row r="64" spans="1:11" ht="12.75">
      <c r="A64" s="17"/>
      <c r="B64" s="117"/>
      <c r="C64" s="17"/>
      <c r="D64" s="118"/>
      <c r="E64" s="119"/>
      <c r="F64" s="120"/>
      <c r="G64" s="17"/>
      <c r="H64" s="117"/>
      <c r="I64" s="17"/>
      <c r="J64" s="118"/>
      <c r="K64" s="119"/>
    </row>
    <row r="65" spans="1:11" ht="12.75">
      <c r="A65" s="17"/>
      <c r="B65" s="117"/>
      <c r="C65" s="17"/>
      <c r="D65" s="118"/>
      <c r="E65" s="119"/>
      <c r="F65" s="120"/>
      <c r="G65" s="17"/>
      <c r="H65" s="117"/>
      <c r="I65" s="17"/>
      <c r="J65" s="118"/>
      <c r="K65" s="119"/>
    </row>
    <row r="66" spans="1:11" ht="12.75">
      <c r="A66" s="17"/>
      <c r="B66" s="117"/>
      <c r="C66" s="17"/>
      <c r="D66" s="118"/>
      <c r="E66" s="119"/>
      <c r="F66" s="120"/>
      <c r="G66" s="17"/>
      <c r="H66" s="117"/>
      <c r="I66" s="17"/>
      <c r="J66" s="118"/>
      <c r="K66" s="119"/>
    </row>
    <row r="67" spans="1:11" ht="12.75">
      <c r="A67" s="17"/>
      <c r="B67" s="117"/>
      <c r="C67" s="17"/>
      <c r="D67" s="118"/>
      <c r="E67" s="119"/>
      <c r="F67" s="120"/>
      <c r="G67" s="17"/>
      <c r="H67" s="117"/>
      <c r="I67" s="17"/>
      <c r="J67" s="118"/>
      <c r="K67" s="119"/>
    </row>
    <row r="68" spans="1:11" ht="12.75">
      <c r="A68" s="17"/>
      <c r="B68" s="117"/>
      <c r="C68" s="17"/>
      <c r="D68" s="118"/>
      <c r="E68" s="119"/>
      <c r="F68" s="120"/>
      <c r="G68" s="17"/>
      <c r="H68" s="117"/>
      <c r="I68" s="17"/>
      <c r="J68" s="118"/>
      <c r="K68" s="119"/>
    </row>
    <row r="69" spans="1:11" ht="12.75">
      <c r="A69" s="17"/>
      <c r="B69" s="117"/>
      <c r="C69" s="17"/>
      <c r="D69" s="118"/>
      <c r="E69" s="119"/>
      <c r="F69" s="120"/>
      <c r="G69" s="17"/>
      <c r="H69" s="117"/>
      <c r="I69" s="17"/>
      <c r="J69" s="118"/>
      <c r="K69" s="119"/>
    </row>
    <row r="70" spans="1:11" ht="12.75">
      <c r="A70" s="17"/>
      <c r="B70" s="117"/>
      <c r="C70" s="17"/>
      <c r="D70" s="118"/>
      <c r="E70" s="119"/>
      <c r="F70" s="120"/>
      <c r="G70" s="17"/>
      <c r="H70" s="117"/>
      <c r="I70" s="17"/>
      <c r="J70" s="118"/>
      <c r="K70" s="119"/>
    </row>
    <row r="71" spans="1:11" ht="12.75">
      <c r="A71" s="17"/>
      <c r="B71" s="117"/>
      <c r="C71" s="17"/>
      <c r="D71" s="118"/>
      <c r="E71" s="119"/>
      <c r="F71" s="120"/>
      <c r="G71" s="17"/>
      <c r="H71" s="117"/>
      <c r="I71" s="17"/>
      <c r="J71" s="118"/>
      <c r="K71" s="119"/>
    </row>
    <row r="72" ht="12.75">
      <c r="B72" s="126"/>
    </row>
    <row r="73" ht="12.75">
      <c r="B73" s="126"/>
    </row>
  </sheetData>
  <sheetProtection selectLockedCells="1" selectUnlockedCells="1"/>
  <dataValidations count="1">
    <dataValidation type="list" allowBlank="1" showErrorMessage="1" sqref="B2:B71 H2:H71">
      <formula1>Clubs</formula1>
      <formula2>0</formula2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showZeros="0" workbookViewId="0" topLeftCell="A1">
      <selection activeCell="B30" sqref="B30"/>
    </sheetView>
  </sheetViews>
  <sheetFormatPr defaultColWidth="9.140625" defaultRowHeight="12.75"/>
  <cols>
    <col min="3" max="3" width="27.421875" style="0" customWidth="1"/>
  </cols>
  <sheetData>
    <row r="1" spans="1:5" ht="20.25" customHeight="1">
      <c r="A1" s="127" t="s">
        <v>454</v>
      </c>
      <c r="B1" s="127"/>
      <c r="C1" s="127"/>
      <c r="D1" s="127"/>
      <c r="E1" s="127"/>
    </row>
    <row r="3" spans="1:7" ht="12.75">
      <c r="A3" s="128" t="s">
        <v>254</v>
      </c>
      <c r="B3" s="129"/>
      <c r="C3" s="130" t="s">
        <v>455</v>
      </c>
      <c r="E3" s="131" t="s">
        <v>456</v>
      </c>
      <c r="F3" s="132"/>
      <c r="G3" s="133"/>
    </row>
    <row r="4" spans="1:7" ht="12.75">
      <c r="A4" s="134" t="s">
        <v>255</v>
      </c>
      <c r="B4" s="135"/>
      <c r="C4" s="136" t="s">
        <v>457</v>
      </c>
      <c r="E4" s="137" t="s">
        <v>458</v>
      </c>
      <c r="F4" s="138"/>
      <c r="G4" s="139"/>
    </row>
    <row r="5" spans="1:7" ht="12.75">
      <c r="A5" s="134" t="s">
        <v>256</v>
      </c>
      <c r="B5" s="135"/>
      <c r="C5" s="136" t="s">
        <v>459</v>
      </c>
      <c r="E5" s="137" t="s">
        <v>262</v>
      </c>
      <c r="F5" s="138"/>
      <c r="G5" s="139"/>
    </row>
    <row r="6" spans="1:7" ht="12.75">
      <c r="A6" s="134" t="s">
        <v>257</v>
      </c>
      <c r="B6" s="135"/>
      <c r="C6" s="136" t="s">
        <v>460</v>
      </c>
      <c r="E6" s="137" t="s">
        <v>461</v>
      </c>
      <c r="F6" s="138"/>
      <c r="G6" s="139"/>
    </row>
    <row r="7" spans="1:7" ht="12.75">
      <c r="A7" s="134" t="s">
        <v>258</v>
      </c>
      <c r="B7" s="135"/>
      <c r="C7" s="136" t="s">
        <v>462</v>
      </c>
      <c r="E7" s="137" t="s">
        <v>285</v>
      </c>
      <c r="F7" s="138"/>
      <c r="G7" s="139"/>
    </row>
    <row r="8" spans="1:7" ht="12.75">
      <c r="A8" s="140" t="s">
        <v>259</v>
      </c>
      <c r="B8" s="10"/>
      <c r="C8" s="141" t="s">
        <v>463</v>
      </c>
      <c r="E8" s="137" t="s">
        <v>325</v>
      </c>
      <c r="F8" s="138"/>
      <c r="G8" s="139"/>
    </row>
    <row r="9" spans="1:7" ht="12.75">
      <c r="A9" s="134" t="s">
        <v>260</v>
      </c>
      <c r="B9" s="135"/>
      <c r="C9" s="136" t="s">
        <v>464</v>
      </c>
      <c r="E9" s="137" t="s">
        <v>340</v>
      </c>
      <c r="F9" s="138"/>
      <c r="G9" s="139"/>
    </row>
    <row r="10" spans="1:7" ht="12.75">
      <c r="A10" s="142" t="s">
        <v>261</v>
      </c>
      <c r="B10" s="135"/>
      <c r="C10" s="136" t="s">
        <v>465</v>
      </c>
      <c r="E10" s="137" t="s">
        <v>466</v>
      </c>
      <c r="F10" s="138"/>
      <c r="G10" s="139"/>
    </row>
    <row r="11" spans="1:7" ht="12.75">
      <c r="A11" s="143"/>
      <c r="B11" s="138"/>
      <c r="C11" s="139"/>
      <c r="E11" s="137" t="s">
        <v>268</v>
      </c>
      <c r="F11" s="138"/>
      <c r="G11" s="139"/>
    </row>
    <row r="12" spans="1:7" ht="12.75">
      <c r="A12" s="144" t="s">
        <v>467</v>
      </c>
      <c r="B12" s="144"/>
      <c r="C12" s="144"/>
      <c r="E12" s="137" t="s">
        <v>468</v>
      </c>
      <c r="F12" s="138"/>
      <c r="G12" s="139"/>
    </row>
    <row r="13" spans="5:7" ht="12.75">
      <c r="E13" s="137" t="s">
        <v>286</v>
      </c>
      <c r="F13" s="138"/>
      <c r="G13" s="139"/>
    </row>
    <row r="14" spans="5:7" ht="12.75">
      <c r="E14" s="137" t="s">
        <v>302</v>
      </c>
      <c r="F14" s="138"/>
      <c r="G14" s="139" t="s">
        <v>469</v>
      </c>
    </row>
    <row r="15" spans="1:7" ht="12.75">
      <c r="A15" s="131" t="s">
        <v>431</v>
      </c>
      <c r="B15" s="132"/>
      <c r="C15" s="133"/>
      <c r="E15" s="137" t="s">
        <v>470</v>
      </c>
      <c r="F15" s="138"/>
      <c r="G15" s="139"/>
    </row>
    <row r="16" spans="1:7" ht="12.75">
      <c r="A16" s="137" t="s">
        <v>434</v>
      </c>
      <c r="B16" s="138"/>
      <c r="C16" s="139"/>
      <c r="E16" s="137" t="s">
        <v>471</v>
      </c>
      <c r="F16" s="138"/>
      <c r="G16" s="139"/>
    </row>
    <row r="17" spans="1:7" ht="12.75">
      <c r="A17" s="137" t="s">
        <v>438</v>
      </c>
      <c r="B17" s="138"/>
      <c r="C17" s="139"/>
      <c r="E17" s="137" t="s">
        <v>472</v>
      </c>
      <c r="F17" s="138"/>
      <c r="G17" s="139"/>
    </row>
    <row r="18" spans="1:7" ht="12.75">
      <c r="A18" s="137" t="s">
        <v>445</v>
      </c>
      <c r="B18" s="138"/>
      <c r="C18" s="139"/>
      <c r="E18" s="137" t="s">
        <v>473</v>
      </c>
      <c r="F18" s="138"/>
      <c r="G18" s="139"/>
    </row>
    <row r="19" spans="1:7" ht="12.75">
      <c r="A19" s="137" t="s">
        <v>451</v>
      </c>
      <c r="B19" s="138"/>
      <c r="C19" s="145" t="s">
        <v>474</v>
      </c>
      <c r="E19" s="137" t="s">
        <v>475</v>
      </c>
      <c r="F19" s="138"/>
      <c r="G19" s="139"/>
    </row>
    <row r="20" spans="1:7" ht="12.75">
      <c r="A20" s="137" t="s">
        <v>432</v>
      </c>
      <c r="B20" s="138"/>
      <c r="C20" s="139"/>
      <c r="E20" s="137" t="s">
        <v>476</v>
      </c>
      <c r="F20" s="138"/>
      <c r="G20" s="139"/>
    </row>
    <row r="21" spans="1:7" ht="12.75">
      <c r="A21" s="137" t="s">
        <v>433</v>
      </c>
      <c r="B21" s="138"/>
      <c r="C21" s="139"/>
      <c r="E21" s="137" t="s">
        <v>477</v>
      </c>
      <c r="F21" s="138"/>
      <c r="G21" s="139"/>
    </row>
    <row r="22" spans="1:7" ht="12.75">
      <c r="A22" s="137" t="s">
        <v>437</v>
      </c>
      <c r="B22" s="138"/>
      <c r="C22" s="139"/>
      <c r="E22" s="137" t="s">
        <v>478</v>
      </c>
      <c r="F22" s="138"/>
      <c r="G22" s="139"/>
    </row>
    <row r="23" spans="1:7" ht="12.75">
      <c r="A23" s="137" t="s">
        <v>439</v>
      </c>
      <c r="B23" s="138"/>
      <c r="C23" s="139"/>
      <c r="E23" s="137" t="s">
        <v>270</v>
      </c>
      <c r="F23" s="138"/>
      <c r="G23" s="139"/>
    </row>
    <row r="24" spans="1:7" ht="12.75">
      <c r="A24" s="146" t="s">
        <v>440</v>
      </c>
      <c r="B24" s="138"/>
      <c r="C24" s="139"/>
      <c r="E24" s="137" t="s">
        <v>347</v>
      </c>
      <c r="F24" s="138"/>
      <c r="G24" s="139"/>
    </row>
    <row r="25" spans="1:7" ht="12.75">
      <c r="A25" s="147"/>
      <c r="B25" s="138"/>
      <c r="C25" s="139"/>
      <c r="E25" s="137" t="s">
        <v>287</v>
      </c>
      <c r="F25" s="138"/>
      <c r="G25" s="139"/>
    </row>
    <row r="26" spans="1:7" ht="12.75">
      <c r="A26" s="147"/>
      <c r="B26" s="138"/>
      <c r="C26" s="139"/>
      <c r="E26" s="137" t="s">
        <v>479</v>
      </c>
      <c r="F26" s="138"/>
      <c r="G26" s="139"/>
    </row>
    <row r="27" spans="1:7" ht="12.75">
      <c r="A27" s="148" t="s">
        <v>467</v>
      </c>
      <c r="B27" s="149"/>
      <c r="C27" s="150"/>
      <c r="E27" s="137" t="s">
        <v>269</v>
      </c>
      <c r="F27" s="138"/>
      <c r="G27" s="139"/>
    </row>
    <row r="28" spans="5:7" ht="12.75">
      <c r="E28" s="137" t="s">
        <v>374</v>
      </c>
      <c r="F28" s="138"/>
      <c r="G28" s="139"/>
    </row>
    <row r="29" spans="5:7" ht="12.75">
      <c r="E29" s="137" t="s">
        <v>312</v>
      </c>
      <c r="F29" s="138"/>
      <c r="G29" s="139"/>
    </row>
    <row r="30" spans="5:7" ht="12.75">
      <c r="E30" s="146" t="s">
        <v>341</v>
      </c>
      <c r="F30" s="138"/>
      <c r="G30" s="139"/>
    </row>
    <row r="31" spans="1:7" ht="12.75">
      <c r="A31" s="131" t="s">
        <v>281</v>
      </c>
      <c r="B31" s="129"/>
      <c r="C31" s="130"/>
      <c r="E31" s="143"/>
      <c r="F31" s="138"/>
      <c r="G31" s="139"/>
    </row>
    <row r="32" spans="1:7" ht="12.75">
      <c r="A32" s="137" t="s">
        <v>480</v>
      </c>
      <c r="B32" s="135"/>
      <c r="C32" s="136" t="s">
        <v>481</v>
      </c>
      <c r="E32" s="144" t="s">
        <v>467</v>
      </c>
      <c r="F32" s="144"/>
      <c r="G32" s="144"/>
    </row>
    <row r="33" spans="1:3" ht="12.75">
      <c r="A33" s="146" t="s">
        <v>482</v>
      </c>
      <c r="B33" s="135"/>
      <c r="C33" s="136"/>
    </row>
    <row r="34" spans="1:3" ht="12.75">
      <c r="A34" s="151"/>
      <c r="B34" s="152"/>
      <c r="C34" s="153"/>
    </row>
  </sheetData>
  <sheetProtection selectLockedCells="1" selectUnlockedCells="1"/>
  <mergeCells count="3">
    <mergeCell ref="A1:E1"/>
    <mergeCell ref="A12:C12"/>
    <mergeCell ref="E32:G32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J100"/>
  <sheetViews>
    <sheetView showZeros="0" tabSelected="1" zoomScale="150" zoomScaleNormal="150" workbookViewId="0" topLeftCell="A1">
      <pane ySplit="1" topLeftCell="A3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2.7109375" style="9" customWidth="1"/>
    <col min="2" max="2" width="20.7109375" style="10" customWidth="1"/>
    <col min="3" max="3" width="2.7109375" style="9" customWidth="1"/>
    <col min="4" max="4" width="20.8515625" style="10" customWidth="1"/>
    <col min="5" max="5" width="2.7109375" style="9" customWidth="1"/>
    <col min="6" max="6" width="20.7109375" style="10" customWidth="1"/>
    <col min="7" max="7" width="2.7109375" style="9" customWidth="1"/>
    <col min="8" max="8" width="20.7109375" style="10" customWidth="1"/>
    <col min="9" max="9" width="2.7109375" style="9" customWidth="1"/>
    <col min="10" max="10" width="20.7109375" style="10" customWidth="1"/>
    <col min="11" max="16384" width="9.140625" style="10" customWidth="1"/>
  </cols>
  <sheetData>
    <row r="1" spans="1:10" s="12" customFormat="1" ht="12.75">
      <c r="A1" s="11"/>
      <c r="B1" s="11" t="s">
        <v>118</v>
      </c>
      <c r="C1" s="11"/>
      <c r="D1" s="11" t="s">
        <v>119</v>
      </c>
      <c r="E1" s="11"/>
      <c r="F1" s="11" t="s">
        <v>120</v>
      </c>
      <c r="G1" s="11"/>
      <c r="H1" s="11" t="s">
        <v>121</v>
      </c>
      <c r="I1" s="11"/>
      <c r="J1" s="11" t="s">
        <v>122</v>
      </c>
    </row>
    <row r="2" spans="1:10" ht="12.75">
      <c r="A2" s="13">
        <v>1</v>
      </c>
      <c r="B2" s="14" t="s">
        <v>123</v>
      </c>
      <c r="C2" s="15">
        <v>1</v>
      </c>
      <c r="D2" s="14" t="s">
        <v>124</v>
      </c>
      <c r="E2" s="15">
        <v>1</v>
      </c>
      <c r="F2" s="14" t="s">
        <v>125</v>
      </c>
      <c r="G2" s="15">
        <v>1</v>
      </c>
      <c r="H2" s="14" t="s">
        <v>126</v>
      </c>
      <c r="I2" s="15">
        <v>1</v>
      </c>
      <c r="J2" s="14" t="s">
        <v>127</v>
      </c>
    </row>
    <row r="3" spans="1:10" ht="12.75">
      <c r="A3" s="11">
        <v>2</v>
      </c>
      <c r="B3" s="14" t="s">
        <v>128</v>
      </c>
      <c r="C3" s="15">
        <v>2</v>
      </c>
      <c r="D3" s="14" t="s">
        <v>129</v>
      </c>
      <c r="E3" s="15">
        <v>2</v>
      </c>
      <c r="F3" s="14" t="s">
        <v>130</v>
      </c>
      <c r="G3" s="15">
        <v>2</v>
      </c>
      <c r="H3" s="14" t="s">
        <v>131</v>
      </c>
      <c r="I3" s="15">
        <v>2</v>
      </c>
      <c r="J3" s="14" t="s">
        <v>132</v>
      </c>
    </row>
    <row r="4" spans="1:10" ht="12.75">
      <c r="A4" s="11">
        <v>3</v>
      </c>
      <c r="B4" s="14" t="s">
        <v>133</v>
      </c>
      <c r="C4" s="15">
        <v>3</v>
      </c>
      <c r="D4" s="14" t="s">
        <v>134</v>
      </c>
      <c r="E4" s="15">
        <v>3</v>
      </c>
      <c r="F4" s="14" t="s">
        <v>135</v>
      </c>
      <c r="G4" s="15">
        <v>3</v>
      </c>
      <c r="H4" s="14" t="s">
        <v>136</v>
      </c>
      <c r="I4" s="15">
        <v>3</v>
      </c>
      <c r="J4" s="14" t="s">
        <v>137</v>
      </c>
    </row>
    <row r="5" spans="1:10" ht="12.75">
      <c r="A5" s="11">
        <v>4</v>
      </c>
      <c r="B5" s="14" t="s">
        <v>138</v>
      </c>
      <c r="C5" s="15">
        <v>4</v>
      </c>
      <c r="D5" s="14" t="s">
        <v>139</v>
      </c>
      <c r="E5" s="15">
        <v>4</v>
      </c>
      <c r="F5" s="14" t="s">
        <v>140</v>
      </c>
      <c r="G5" s="15">
        <v>4</v>
      </c>
      <c r="H5" s="14" t="s">
        <v>141</v>
      </c>
      <c r="I5" s="15">
        <v>4</v>
      </c>
      <c r="J5" s="14" t="s">
        <v>142</v>
      </c>
    </row>
    <row r="6" spans="1:10" ht="12.75">
      <c r="A6" s="11">
        <v>5</v>
      </c>
      <c r="B6" s="14" t="s">
        <v>143</v>
      </c>
      <c r="C6" s="15">
        <v>5</v>
      </c>
      <c r="D6" s="14" t="s">
        <v>144</v>
      </c>
      <c r="E6" s="15">
        <v>5</v>
      </c>
      <c r="F6" s="14" t="s">
        <v>145</v>
      </c>
      <c r="G6" s="15">
        <v>5</v>
      </c>
      <c r="H6" s="14" t="s">
        <v>146</v>
      </c>
      <c r="I6" s="15">
        <v>5</v>
      </c>
      <c r="J6" s="14" t="s">
        <v>147</v>
      </c>
    </row>
    <row r="7" spans="1:10" ht="12.75">
      <c r="A7" s="11">
        <v>6</v>
      </c>
      <c r="B7" s="14" t="s">
        <v>148</v>
      </c>
      <c r="C7" s="15">
        <v>6</v>
      </c>
      <c r="D7" s="14" t="s">
        <v>149</v>
      </c>
      <c r="E7" s="15">
        <v>6</v>
      </c>
      <c r="F7" s="14" t="s">
        <v>150</v>
      </c>
      <c r="G7" s="15">
        <v>6</v>
      </c>
      <c r="H7" s="14" t="s">
        <v>151</v>
      </c>
      <c r="I7" s="15">
        <v>6</v>
      </c>
      <c r="J7" s="14" t="s">
        <v>152</v>
      </c>
    </row>
    <row r="8" spans="1:10" ht="12.75">
      <c r="A8" s="11">
        <v>7</v>
      </c>
      <c r="B8" s="14" t="s">
        <v>153</v>
      </c>
      <c r="C8" s="15">
        <v>7</v>
      </c>
      <c r="D8" s="14" t="s">
        <v>154</v>
      </c>
      <c r="E8" s="15">
        <v>7</v>
      </c>
      <c r="F8" s="14" t="s">
        <v>155</v>
      </c>
      <c r="G8" s="15">
        <v>7</v>
      </c>
      <c r="H8" s="14" t="s">
        <v>156</v>
      </c>
      <c r="I8" s="15">
        <v>7</v>
      </c>
      <c r="J8" s="14" t="s">
        <v>157</v>
      </c>
    </row>
    <row r="9" spans="1:10" ht="12.75">
      <c r="A9" s="11">
        <v>8</v>
      </c>
      <c r="B9" s="14" t="s">
        <v>158</v>
      </c>
      <c r="C9" s="15">
        <v>8</v>
      </c>
      <c r="D9" s="14" t="s">
        <v>159</v>
      </c>
      <c r="E9" s="15">
        <v>8</v>
      </c>
      <c r="F9" s="14" t="s">
        <v>160</v>
      </c>
      <c r="G9" s="15">
        <v>8</v>
      </c>
      <c r="H9" s="14" t="s">
        <v>161</v>
      </c>
      <c r="I9" s="15">
        <v>8</v>
      </c>
      <c r="J9" s="14" t="s">
        <v>162</v>
      </c>
    </row>
    <row r="10" spans="1:10" ht="12.75">
      <c r="A10" s="11">
        <v>9</v>
      </c>
      <c r="B10" s="14" t="s">
        <v>163</v>
      </c>
      <c r="C10" s="15">
        <v>9</v>
      </c>
      <c r="D10" s="14" t="s">
        <v>164</v>
      </c>
      <c r="E10" s="15">
        <v>9</v>
      </c>
      <c r="F10" s="14" t="s">
        <v>165</v>
      </c>
      <c r="G10" s="15">
        <v>9</v>
      </c>
      <c r="H10" s="14" t="s">
        <v>166</v>
      </c>
      <c r="I10" s="15">
        <v>9</v>
      </c>
      <c r="J10" s="14" t="s">
        <v>167</v>
      </c>
    </row>
    <row r="11" spans="1:10" ht="12.75">
      <c r="A11" s="11">
        <v>10</v>
      </c>
      <c r="B11" s="14" t="s">
        <v>168</v>
      </c>
      <c r="C11" s="15">
        <v>10</v>
      </c>
      <c r="D11" s="14" t="s">
        <v>169</v>
      </c>
      <c r="E11" s="15">
        <v>10</v>
      </c>
      <c r="F11" s="14" t="s">
        <v>170</v>
      </c>
      <c r="G11" s="15">
        <v>10</v>
      </c>
      <c r="H11" s="14" t="s">
        <v>171</v>
      </c>
      <c r="I11" s="15">
        <v>10</v>
      </c>
      <c r="J11" s="14" t="s">
        <v>172</v>
      </c>
    </row>
    <row r="12" spans="1:10" ht="12.75">
      <c r="A12" s="11">
        <v>11</v>
      </c>
      <c r="B12" s="14" t="s">
        <v>173</v>
      </c>
      <c r="C12" s="15">
        <v>11</v>
      </c>
      <c r="D12" s="14" t="s">
        <v>174</v>
      </c>
      <c r="E12" s="15">
        <v>11</v>
      </c>
      <c r="F12" s="14" t="s">
        <v>175</v>
      </c>
      <c r="G12" s="15">
        <v>11</v>
      </c>
      <c r="H12" s="14" t="s">
        <v>176</v>
      </c>
      <c r="I12" s="15">
        <v>11</v>
      </c>
      <c r="J12" s="14" t="s">
        <v>177</v>
      </c>
    </row>
    <row r="13" spans="1:10" ht="12.75">
      <c r="A13" s="11">
        <v>12</v>
      </c>
      <c r="B13" s="14" t="s">
        <v>178</v>
      </c>
      <c r="C13" s="15">
        <v>12</v>
      </c>
      <c r="D13" s="14" t="s">
        <v>179</v>
      </c>
      <c r="E13" s="15">
        <v>12</v>
      </c>
      <c r="F13" s="14" t="s">
        <v>180</v>
      </c>
      <c r="G13" s="15">
        <v>12</v>
      </c>
      <c r="H13" s="14" t="s">
        <v>181</v>
      </c>
      <c r="I13" s="15">
        <v>12</v>
      </c>
      <c r="J13" s="14" t="s">
        <v>182</v>
      </c>
    </row>
    <row r="14" spans="1:10" ht="12.75">
      <c r="A14" s="11">
        <v>13</v>
      </c>
      <c r="B14" s="14" t="s">
        <v>183</v>
      </c>
      <c r="C14" s="15">
        <v>13</v>
      </c>
      <c r="D14" s="14" t="s">
        <v>184</v>
      </c>
      <c r="E14" s="15">
        <v>13</v>
      </c>
      <c r="F14" s="14" t="s">
        <v>185</v>
      </c>
      <c r="G14" s="15">
        <v>13</v>
      </c>
      <c r="H14" s="14" t="s">
        <v>186</v>
      </c>
      <c r="I14" s="15">
        <v>13</v>
      </c>
      <c r="J14" s="14" t="s">
        <v>187</v>
      </c>
    </row>
    <row r="15" spans="1:10" ht="12.75">
      <c r="A15" s="11">
        <v>14</v>
      </c>
      <c r="B15" s="14" t="s">
        <v>188</v>
      </c>
      <c r="C15" s="15">
        <v>14</v>
      </c>
      <c r="D15" s="14" t="s">
        <v>189</v>
      </c>
      <c r="E15" s="15">
        <v>14</v>
      </c>
      <c r="F15" s="14" t="s">
        <v>190</v>
      </c>
      <c r="G15" s="15">
        <v>14</v>
      </c>
      <c r="H15" s="14" t="s">
        <v>191</v>
      </c>
      <c r="I15" s="15">
        <v>14</v>
      </c>
      <c r="J15" s="14" t="s">
        <v>192</v>
      </c>
    </row>
    <row r="16" spans="1:10" ht="12.75">
      <c r="A16" s="11">
        <v>15</v>
      </c>
      <c r="B16" s="14" t="s">
        <v>193</v>
      </c>
      <c r="C16" s="15">
        <v>15</v>
      </c>
      <c r="D16" s="14" t="s">
        <v>194</v>
      </c>
      <c r="E16" s="15">
        <v>15</v>
      </c>
      <c r="F16" s="14" t="s">
        <v>195</v>
      </c>
      <c r="G16" s="15">
        <v>15</v>
      </c>
      <c r="H16" s="14" t="s">
        <v>196</v>
      </c>
      <c r="I16" s="15">
        <v>15</v>
      </c>
      <c r="J16" s="14" t="s">
        <v>197</v>
      </c>
    </row>
    <row r="17" spans="1:10" ht="12.75">
      <c r="A17" s="11">
        <v>16</v>
      </c>
      <c r="B17" s="14" t="s">
        <v>198</v>
      </c>
      <c r="C17" s="15">
        <v>16</v>
      </c>
      <c r="D17" s="14" t="s">
        <v>199</v>
      </c>
      <c r="E17" s="15">
        <v>16</v>
      </c>
      <c r="F17" s="14" t="s">
        <v>200</v>
      </c>
      <c r="G17" s="15">
        <v>16</v>
      </c>
      <c r="H17" s="14" t="s">
        <v>201</v>
      </c>
      <c r="I17" s="15">
        <v>16</v>
      </c>
      <c r="J17" s="14" t="s">
        <v>202</v>
      </c>
    </row>
    <row r="18" spans="1:10" ht="12.75">
      <c r="A18" s="11">
        <v>17</v>
      </c>
      <c r="B18" s="14" t="s">
        <v>203</v>
      </c>
      <c r="C18" s="15">
        <v>17</v>
      </c>
      <c r="D18" s="14" t="s">
        <v>204</v>
      </c>
      <c r="E18" s="15">
        <v>17</v>
      </c>
      <c r="F18" s="14" t="s">
        <v>205</v>
      </c>
      <c r="G18" s="15">
        <v>17</v>
      </c>
      <c r="H18" s="16" t="s">
        <v>206</v>
      </c>
      <c r="I18" s="15">
        <v>17</v>
      </c>
      <c r="J18" s="14" t="s">
        <v>207</v>
      </c>
    </row>
    <row r="19" spans="1:10" ht="12.75">
      <c r="A19" s="11">
        <v>18</v>
      </c>
      <c r="B19" s="14" t="s">
        <v>208</v>
      </c>
      <c r="C19" s="15">
        <v>18</v>
      </c>
      <c r="D19" s="14" t="s">
        <v>209</v>
      </c>
      <c r="E19" s="15">
        <v>18</v>
      </c>
      <c r="F19" s="14" t="s">
        <v>210</v>
      </c>
      <c r="G19" s="15">
        <v>18</v>
      </c>
      <c r="H19" s="14"/>
      <c r="I19" s="15">
        <v>18</v>
      </c>
      <c r="J19" s="14" t="s">
        <v>211</v>
      </c>
    </row>
    <row r="20" spans="1:10" ht="12.75">
      <c r="A20" s="11">
        <v>19</v>
      </c>
      <c r="B20" s="14"/>
      <c r="C20" s="15">
        <v>19</v>
      </c>
      <c r="D20" s="14" t="s">
        <v>212</v>
      </c>
      <c r="E20" s="15">
        <v>19</v>
      </c>
      <c r="F20" s="14" t="s">
        <v>213</v>
      </c>
      <c r="G20" s="15">
        <v>19</v>
      </c>
      <c r="H20" s="14"/>
      <c r="I20" s="15">
        <v>19</v>
      </c>
      <c r="J20" s="14" t="s">
        <v>214</v>
      </c>
    </row>
    <row r="21" spans="1:10" ht="12.75">
      <c r="A21" s="11">
        <v>20</v>
      </c>
      <c r="B21" s="14"/>
      <c r="C21" s="15">
        <v>20</v>
      </c>
      <c r="D21" s="14" t="s">
        <v>215</v>
      </c>
      <c r="E21" s="15">
        <v>20</v>
      </c>
      <c r="F21" s="14" t="s">
        <v>216</v>
      </c>
      <c r="G21" s="15">
        <v>20</v>
      </c>
      <c r="H21" s="14"/>
      <c r="I21" s="15">
        <v>20</v>
      </c>
      <c r="J21" s="14" t="s">
        <v>217</v>
      </c>
    </row>
    <row r="22" spans="1:10" ht="12.75">
      <c r="A22" s="11">
        <v>21</v>
      </c>
      <c r="B22" s="14"/>
      <c r="C22" s="15">
        <v>21</v>
      </c>
      <c r="D22" s="14" t="s">
        <v>218</v>
      </c>
      <c r="E22" s="15">
        <v>21</v>
      </c>
      <c r="F22" s="14" t="s">
        <v>219</v>
      </c>
      <c r="G22" s="15">
        <v>21</v>
      </c>
      <c r="H22" s="14"/>
      <c r="I22" s="15">
        <v>21</v>
      </c>
      <c r="J22" s="14" t="s">
        <v>220</v>
      </c>
    </row>
    <row r="23" spans="1:10" ht="12.75">
      <c r="A23" s="11">
        <v>22</v>
      </c>
      <c r="B23" s="14"/>
      <c r="C23" s="15">
        <v>22</v>
      </c>
      <c r="D23" s="14" t="s">
        <v>221</v>
      </c>
      <c r="E23" s="15">
        <v>22</v>
      </c>
      <c r="F23" s="14" t="s">
        <v>222</v>
      </c>
      <c r="G23" s="15">
        <v>22</v>
      </c>
      <c r="H23" s="14"/>
      <c r="I23" s="15">
        <v>22</v>
      </c>
      <c r="J23" s="14" t="s">
        <v>196</v>
      </c>
    </row>
    <row r="24" spans="1:10" ht="12.75">
      <c r="A24" s="11">
        <v>23</v>
      </c>
      <c r="B24" s="14"/>
      <c r="C24" s="15">
        <v>23</v>
      </c>
      <c r="D24" s="14" t="s">
        <v>223</v>
      </c>
      <c r="E24" s="15">
        <v>23</v>
      </c>
      <c r="F24" s="14"/>
      <c r="G24" s="15">
        <v>23</v>
      </c>
      <c r="H24" s="14"/>
      <c r="I24" s="15">
        <v>23</v>
      </c>
      <c r="J24" s="14" t="s">
        <v>224</v>
      </c>
    </row>
    <row r="25" spans="1:10" ht="12.75">
      <c r="A25" s="11">
        <v>24</v>
      </c>
      <c r="B25" s="14"/>
      <c r="C25" s="15">
        <v>24</v>
      </c>
      <c r="D25" s="14" t="s">
        <v>225</v>
      </c>
      <c r="E25" s="15">
        <v>24</v>
      </c>
      <c r="F25" s="14"/>
      <c r="G25" s="15">
        <v>24</v>
      </c>
      <c r="H25" s="17"/>
      <c r="I25" s="15">
        <v>24</v>
      </c>
      <c r="J25" s="14" t="s">
        <v>226</v>
      </c>
    </row>
    <row r="26" spans="1:10" ht="12.75">
      <c r="A26" s="11">
        <v>25</v>
      </c>
      <c r="B26" s="14"/>
      <c r="C26" s="15">
        <v>25</v>
      </c>
      <c r="D26" s="14" t="s">
        <v>227</v>
      </c>
      <c r="E26" s="15">
        <v>25</v>
      </c>
      <c r="F26" s="14"/>
      <c r="G26" s="15">
        <v>25</v>
      </c>
      <c r="H26" s="14"/>
      <c r="I26" s="15">
        <v>25</v>
      </c>
      <c r="J26" s="14" t="s">
        <v>228</v>
      </c>
    </row>
    <row r="27" spans="1:10" ht="12.75">
      <c r="A27" s="11">
        <v>26</v>
      </c>
      <c r="B27" s="14"/>
      <c r="C27" s="15">
        <v>26</v>
      </c>
      <c r="D27" s="14" t="s">
        <v>229</v>
      </c>
      <c r="E27" s="15">
        <v>26</v>
      </c>
      <c r="F27" s="14"/>
      <c r="G27" s="15">
        <v>26</v>
      </c>
      <c r="H27" s="14"/>
      <c r="I27" s="15">
        <v>26</v>
      </c>
      <c r="J27" s="14" t="s">
        <v>230</v>
      </c>
    </row>
    <row r="28" spans="1:10" ht="12.75">
      <c r="A28" s="11">
        <v>27</v>
      </c>
      <c r="B28" s="14"/>
      <c r="C28" s="15">
        <v>27</v>
      </c>
      <c r="D28" s="14" t="s">
        <v>231</v>
      </c>
      <c r="E28" s="15">
        <v>27</v>
      </c>
      <c r="F28" s="14"/>
      <c r="G28" s="15">
        <v>27</v>
      </c>
      <c r="H28" s="14"/>
      <c r="I28" s="15">
        <v>27</v>
      </c>
      <c r="J28" s="14"/>
    </row>
    <row r="29" spans="1:10" ht="12.75">
      <c r="A29" s="11">
        <v>28</v>
      </c>
      <c r="B29" s="14"/>
      <c r="C29" s="15">
        <v>28</v>
      </c>
      <c r="D29" s="14" t="s">
        <v>232</v>
      </c>
      <c r="E29" s="15">
        <v>28</v>
      </c>
      <c r="F29" s="14"/>
      <c r="G29" s="15">
        <v>28</v>
      </c>
      <c r="H29" s="14"/>
      <c r="I29" s="15">
        <v>28</v>
      </c>
      <c r="J29" s="14"/>
    </row>
    <row r="30" spans="1:10" ht="12.75">
      <c r="A30" s="11">
        <v>29</v>
      </c>
      <c r="B30" s="14"/>
      <c r="C30" s="15">
        <v>29</v>
      </c>
      <c r="D30" s="14" t="s">
        <v>233</v>
      </c>
      <c r="E30" s="15">
        <v>29</v>
      </c>
      <c r="F30" s="14"/>
      <c r="G30" s="15">
        <v>29</v>
      </c>
      <c r="H30" s="14"/>
      <c r="I30" s="15">
        <v>29</v>
      </c>
      <c r="J30" s="14"/>
    </row>
    <row r="31" spans="1:10" ht="12.75">
      <c r="A31" s="11">
        <v>30</v>
      </c>
      <c r="B31" s="14"/>
      <c r="C31" s="15">
        <v>30</v>
      </c>
      <c r="D31" s="14" t="s">
        <v>234</v>
      </c>
      <c r="E31" s="15">
        <v>30</v>
      </c>
      <c r="F31" s="14"/>
      <c r="G31" s="15">
        <v>30</v>
      </c>
      <c r="H31" s="14"/>
      <c r="I31" s="15">
        <v>30</v>
      </c>
      <c r="J31" s="14"/>
    </row>
    <row r="32" spans="1:10" ht="12.75">
      <c r="A32" s="11">
        <v>31</v>
      </c>
      <c r="B32" s="14"/>
      <c r="C32" s="15">
        <v>31</v>
      </c>
      <c r="D32" s="14" t="s">
        <v>235</v>
      </c>
      <c r="E32" s="15">
        <v>31</v>
      </c>
      <c r="F32" s="14"/>
      <c r="G32" s="15">
        <v>31</v>
      </c>
      <c r="H32" s="14"/>
      <c r="I32" s="15">
        <v>31</v>
      </c>
      <c r="J32" s="14"/>
    </row>
    <row r="33" spans="1:10" ht="12.75">
      <c r="A33" s="11">
        <v>32</v>
      </c>
      <c r="B33" s="14"/>
      <c r="C33" s="15">
        <v>32</v>
      </c>
      <c r="D33" s="14" t="s">
        <v>236</v>
      </c>
      <c r="E33" s="15">
        <v>32</v>
      </c>
      <c r="F33" s="14"/>
      <c r="G33" s="15">
        <v>32</v>
      </c>
      <c r="H33" s="14"/>
      <c r="I33" s="15">
        <v>32</v>
      </c>
      <c r="J33" s="14"/>
    </row>
    <row r="34" spans="1:10" ht="12.75">
      <c r="A34" s="11">
        <v>33</v>
      </c>
      <c r="B34" s="14"/>
      <c r="C34" s="15">
        <v>33</v>
      </c>
      <c r="D34" s="14" t="s">
        <v>237</v>
      </c>
      <c r="E34" s="15">
        <v>33</v>
      </c>
      <c r="F34" s="14"/>
      <c r="G34" s="15">
        <v>33</v>
      </c>
      <c r="H34" s="14"/>
      <c r="I34" s="15">
        <v>33</v>
      </c>
      <c r="J34" s="14"/>
    </row>
    <row r="35" spans="1:10" ht="12.75">
      <c r="A35" s="11">
        <v>34</v>
      </c>
      <c r="B35" s="14"/>
      <c r="C35" s="15">
        <v>34</v>
      </c>
      <c r="D35" s="14" t="s">
        <v>238</v>
      </c>
      <c r="E35" s="15">
        <v>34</v>
      </c>
      <c r="F35" s="14"/>
      <c r="G35" s="15">
        <v>34</v>
      </c>
      <c r="H35" s="14"/>
      <c r="I35" s="15">
        <v>34</v>
      </c>
      <c r="J35" s="14"/>
    </row>
    <row r="36" spans="1:10" ht="12.75">
      <c r="A36" s="11">
        <v>35</v>
      </c>
      <c r="B36" s="14"/>
      <c r="C36" s="15">
        <v>35</v>
      </c>
      <c r="D36" s="14" t="s">
        <v>239</v>
      </c>
      <c r="E36" s="15">
        <v>35</v>
      </c>
      <c r="F36" s="14"/>
      <c r="G36" s="15">
        <v>35</v>
      </c>
      <c r="H36" s="14"/>
      <c r="I36" s="15">
        <v>35</v>
      </c>
      <c r="J36" s="14"/>
    </row>
    <row r="37" spans="1:10" ht="12.75">
      <c r="A37" s="11">
        <v>36</v>
      </c>
      <c r="B37" s="14"/>
      <c r="C37" s="15">
        <v>36</v>
      </c>
      <c r="D37" s="14" t="s">
        <v>240</v>
      </c>
      <c r="E37" s="15">
        <v>36</v>
      </c>
      <c r="F37" s="14"/>
      <c r="G37" s="15">
        <v>36</v>
      </c>
      <c r="H37" s="14"/>
      <c r="I37" s="15">
        <v>36</v>
      </c>
      <c r="J37" s="14"/>
    </row>
    <row r="38" spans="1:10" ht="12.75">
      <c r="A38" s="11">
        <v>37</v>
      </c>
      <c r="B38" s="14"/>
      <c r="C38" s="15">
        <v>37</v>
      </c>
      <c r="D38" s="14" t="s">
        <v>241</v>
      </c>
      <c r="E38" s="15">
        <v>37</v>
      </c>
      <c r="F38" s="14"/>
      <c r="G38" s="15">
        <v>37</v>
      </c>
      <c r="H38" s="14"/>
      <c r="I38" s="15">
        <v>37</v>
      </c>
      <c r="J38" s="14"/>
    </row>
    <row r="39" spans="1:10" ht="12.75">
      <c r="A39" s="11">
        <v>38</v>
      </c>
      <c r="B39" s="14"/>
      <c r="C39" s="15">
        <v>38</v>
      </c>
      <c r="D39" s="14" t="s">
        <v>242</v>
      </c>
      <c r="E39" s="15">
        <v>38</v>
      </c>
      <c r="F39" s="14"/>
      <c r="G39" s="15">
        <v>38</v>
      </c>
      <c r="H39" s="14"/>
      <c r="I39" s="15">
        <v>38</v>
      </c>
      <c r="J39" s="14"/>
    </row>
    <row r="40" spans="1:10" ht="12.75">
      <c r="A40" s="11">
        <v>39</v>
      </c>
      <c r="B40" s="14"/>
      <c r="C40" s="15">
        <v>39</v>
      </c>
      <c r="D40" s="14" t="s">
        <v>243</v>
      </c>
      <c r="E40" s="15">
        <v>39</v>
      </c>
      <c r="F40" s="14"/>
      <c r="G40" s="15">
        <v>39</v>
      </c>
      <c r="H40" s="14"/>
      <c r="I40" s="15">
        <v>39</v>
      </c>
      <c r="J40" s="14"/>
    </row>
    <row r="41" spans="1:10" ht="12.75">
      <c r="A41" s="11">
        <v>40</v>
      </c>
      <c r="B41" s="14"/>
      <c r="C41" s="15">
        <v>40</v>
      </c>
      <c r="D41" s="14"/>
      <c r="E41" s="15">
        <v>40</v>
      </c>
      <c r="F41" s="14"/>
      <c r="G41" s="15">
        <v>40</v>
      </c>
      <c r="H41" s="14"/>
      <c r="I41" s="15">
        <v>40</v>
      </c>
      <c r="J41" s="14"/>
    </row>
    <row r="42" spans="1:10" ht="12.75">
      <c r="A42" s="11">
        <v>41</v>
      </c>
      <c r="B42" s="14"/>
      <c r="C42" s="15">
        <v>41</v>
      </c>
      <c r="D42" s="14"/>
      <c r="E42" s="15">
        <v>41</v>
      </c>
      <c r="F42" s="14"/>
      <c r="G42" s="15">
        <v>41</v>
      </c>
      <c r="H42" s="14"/>
      <c r="I42" s="15">
        <v>41</v>
      </c>
      <c r="J42" s="14"/>
    </row>
    <row r="43" spans="1:10" ht="12.75">
      <c r="A43" s="11">
        <v>42</v>
      </c>
      <c r="B43" s="14"/>
      <c r="C43" s="15">
        <v>42</v>
      </c>
      <c r="D43" s="14"/>
      <c r="E43" s="15">
        <v>42</v>
      </c>
      <c r="F43" s="14"/>
      <c r="G43" s="15">
        <v>42</v>
      </c>
      <c r="H43" s="14"/>
      <c r="I43" s="15">
        <v>42</v>
      </c>
      <c r="J43" s="14"/>
    </row>
    <row r="44" spans="1:10" ht="12.75">
      <c r="A44" s="11">
        <v>43</v>
      </c>
      <c r="B44" s="14"/>
      <c r="C44" s="15">
        <v>43</v>
      </c>
      <c r="D44" s="14"/>
      <c r="E44" s="15">
        <v>43</v>
      </c>
      <c r="F44" s="14"/>
      <c r="G44" s="15">
        <v>43</v>
      </c>
      <c r="H44" s="14"/>
      <c r="I44" s="15">
        <v>43</v>
      </c>
      <c r="J44" s="14"/>
    </row>
    <row r="45" spans="1:10" ht="12.75">
      <c r="A45" s="11">
        <v>44</v>
      </c>
      <c r="B45" s="14"/>
      <c r="C45" s="15">
        <v>44</v>
      </c>
      <c r="D45" s="14"/>
      <c r="E45" s="15">
        <v>44</v>
      </c>
      <c r="F45" s="14"/>
      <c r="G45" s="15">
        <v>44</v>
      </c>
      <c r="H45" s="14"/>
      <c r="I45" s="15">
        <v>44</v>
      </c>
      <c r="J45" s="14"/>
    </row>
    <row r="46" spans="1:10" ht="12.75">
      <c r="A46" s="11">
        <v>45</v>
      </c>
      <c r="B46" s="14"/>
      <c r="C46" s="15">
        <v>45</v>
      </c>
      <c r="D46" s="14"/>
      <c r="E46" s="15">
        <v>45</v>
      </c>
      <c r="F46" s="14"/>
      <c r="G46" s="15">
        <v>45</v>
      </c>
      <c r="H46" s="14"/>
      <c r="I46" s="15">
        <v>45</v>
      </c>
      <c r="J46" s="14"/>
    </row>
    <row r="47" spans="1:10" ht="12.75">
      <c r="A47" s="11">
        <v>46</v>
      </c>
      <c r="B47" s="14"/>
      <c r="C47" s="15">
        <v>46</v>
      </c>
      <c r="D47" s="14"/>
      <c r="E47" s="15">
        <v>46</v>
      </c>
      <c r="F47" s="14"/>
      <c r="G47" s="15">
        <v>46</v>
      </c>
      <c r="H47" s="14"/>
      <c r="I47" s="15">
        <v>46</v>
      </c>
      <c r="J47" s="14"/>
    </row>
    <row r="48" spans="1:10" ht="12.75">
      <c r="A48" s="11">
        <v>47</v>
      </c>
      <c r="B48" s="14"/>
      <c r="C48" s="15">
        <v>47</v>
      </c>
      <c r="D48" s="14"/>
      <c r="E48" s="15">
        <v>47</v>
      </c>
      <c r="F48" s="14"/>
      <c r="G48" s="15">
        <v>47</v>
      </c>
      <c r="H48" s="14"/>
      <c r="I48" s="15">
        <v>47</v>
      </c>
      <c r="J48" s="14"/>
    </row>
    <row r="49" spans="1:10" ht="12.75">
      <c r="A49" s="11">
        <v>48</v>
      </c>
      <c r="B49" s="14"/>
      <c r="C49" s="15">
        <v>48</v>
      </c>
      <c r="D49" s="14"/>
      <c r="E49" s="15">
        <v>48</v>
      </c>
      <c r="F49" s="14"/>
      <c r="G49" s="15">
        <v>48</v>
      </c>
      <c r="H49" s="14"/>
      <c r="I49" s="15">
        <v>48</v>
      </c>
      <c r="J49" s="14"/>
    </row>
    <row r="50" spans="1:10" ht="12.75">
      <c r="A50" s="11">
        <v>49</v>
      </c>
      <c r="B50" s="14"/>
      <c r="C50" s="11">
        <v>49</v>
      </c>
      <c r="D50" s="14"/>
      <c r="E50" s="11">
        <v>49</v>
      </c>
      <c r="F50" s="14"/>
      <c r="G50" s="11">
        <v>49</v>
      </c>
      <c r="H50" s="14"/>
      <c r="I50" s="11">
        <v>49</v>
      </c>
      <c r="J50" s="14"/>
    </row>
    <row r="51" spans="1:10" ht="12.75">
      <c r="A51" s="11">
        <v>50</v>
      </c>
      <c r="B51" s="14"/>
      <c r="C51" s="11">
        <v>50</v>
      </c>
      <c r="D51" s="14"/>
      <c r="E51" s="11">
        <v>50</v>
      </c>
      <c r="F51" s="14"/>
      <c r="G51" s="11">
        <v>50</v>
      </c>
      <c r="H51" s="14"/>
      <c r="I51" s="11">
        <v>50</v>
      </c>
      <c r="J51" s="14"/>
    </row>
    <row r="52" spans="1:10" ht="12.75">
      <c r="A52" s="11">
        <v>51</v>
      </c>
      <c r="B52" s="14"/>
      <c r="C52" s="11">
        <v>51</v>
      </c>
      <c r="D52" s="14"/>
      <c r="E52" s="11">
        <v>51</v>
      </c>
      <c r="F52" s="14"/>
      <c r="G52" s="11">
        <v>51</v>
      </c>
      <c r="H52" s="14"/>
      <c r="I52" s="11">
        <v>51</v>
      </c>
      <c r="J52" s="14"/>
    </row>
    <row r="53" spans="1:10" ht="12.75">
      <c r="A53" s="11">
        <v>52</v>
      </c>
      <c r="B53" s="14"/>
      <c r="C53" s="11">
        <v>52</v>
      </c>
      <c r="D53" s="14"/>
      <c r="E53" s="11">
        <v>52</v>
      </c>
      <c r="F53" s="14"/>
      <c r="G53" s="11">
        <v>52</v>
      </c>
      <c r="H53" s="14"/>
      <c r="I53" s="11">
        <v>52</v>
      </c>
      <c r="J53" s="14"/>
    </row>
    <row r="54" spans="1:10" ht="12.75">
      <c r="A54" s="11">
        <v>53</v>
      </c>
      <c r="B54" s="14"/>
      <c r="C54" s="11">
        <v>53</v>
      </c>
      <c r="D54" s="14"/>
      <c r="E54" s="11">
        <v>53</v>
      </c>
      <c r="F54" s="14"/>
      <c r="G54" s="11">
        <v>53</v>
      </c>
      <c r="H54" s="14"/>
      <c r="I54" s="11">
        <v>53</v>
      </c>
      <c r="J54" s="14"/>
    </row>
    <row r="55" spans="1:10" ht="12.75">
      <c r="A55" s="11">
        <v>54</v>
      </c>
      <c r="B55" s="14"/>
      <c r="C55" s="11">
        <v>54</v>
      </c>
      <c r="D55" s="14"/>
      <c r="E55" s="11">
        <v>54</v>
      </c>
      <c r="F55" s="14"/>
      <c r="G55" s="11">
        <v>54</v>
      </c>
      <c r="H55" s="14"/>
      <c r="I55" s="11">
        <v>54</v>
      </c>
      <c r="J55" s="14"/>
    </row>
    <row r="56" spans="1:10" ht="12.75">
      <c r="A56" s="11">
        <v>55</v>
      </c>
      <c r="B56" s="14"/>
      <c r="C56" s="11">
        <v>55</v>
      </c>
      <c r="D56" s="14"/>
      <c r="E56" s="11">
        <v>55</v>
      </c>
      <c r="F56" s="14"/>
      <c r="G56" s="11">
        <v>55</v>
      </c>
      <c r="H56" s="14"/>
      <c r="I56" s="11">
        <v>55</v>
      </c>
      <c r="J56" s="14"/>
    </row>
    <row r="57" spans="1:10" ht="12.75">
      <c r="A57" s="11">
        <v>56</v>
      </c>
      <c r="B57" s="14"/>
      <c r="C57" s="11">
        <v>56</v>
      </c>
      <c r="D57" s="14"/>
      <c r="E57" s="11">
        <v>56</v>
      </c>
      <c r="F57" s="14"/>
      <c r="G57" s="11">
        <v>56</v>
      </c>
      <c r="H57" s="14"/>
      <c r="I57" s="11">
        <v>56</v>
      </c>
      <c r="J57" s="14"/>
    </row>
    <row r="58" spans="1:10" ht="12.75">
      <c r="A58" s="11">
        <v>57</v>
      </c>
      <c r="B58" s="14"/>
      <c r="C58" s="11">
        <v>57</v>
      </c>
      <c r="D58" s="14"/>
      <c r="E58" s="11">
        <v>57</v>
      </c>
      <c r="F58" s="14"/>
      <c r="G58" s="11">
        <v>57</v>
      </c>
      <c r="H58" s="14"/>
      <c r="I58" s="11">
        <v>57</v>
      </c>
      <c r="J58" s="14"/>
    </row>
    <row r="59" spans="1:10" ht="12.75">
      <c r="A59" s="11">
        <v>58</v>
      </c>
      <c r="B59" s="14"/>
      <c r="C59" s="11">
        <v>58</v>
      </c>
      <c r="D59" s="14"/>
      <c r="E59" s="11">
        <v>58</v>
      </c>
      <c r="F59" s="14"/>
      <c r="G59" s="11">
        <v>58</v>
      </c>
      <c r="H59" s="14"/>
      <c r="I59" s="11">
        <v>58</v>
      </c>
      <c r="J59" s="14"/>
    </row>
    <row r="60" spans="1:10" ht="12.75">
      <c r="A60" s="11">
        <v>59</v>
      </c>
      <c r="B60" s="14"/>
      <c r="C60" s="11">
        <v>59</v>
      </c>
      <c r="D60" s="14"/>
      <c r="E60" s="11">
        <v>59</v>
      </c>
      <c r="F60" s="14"/>
      <c r="G60" s="11">
        <v>59</v>
      </c>
      <c r="H60" s="14"/>
      <c r="I60" s="11">
        <v>59</v>
      </c>
      <c r="J60" s="14"/>
    </row>
    <row r="61" spans="1:10" ht="12.75">
      <c r="A61" s="11">
        <v>60</v>
      </c>
      <c r="B61" s="14"/>
      <c r="C61" s="11">
        <v>60</v>
      </c>
      <c r="D61" s="14"/>
      <c r="E61" s="11">
        <v>60</v>
      </c>
      <c r="F61" s="14"/>
      <c r="G61" s="11">
        <v>60</v>
      </c>
      <c r="H61" s="14"/>
      <c r="I61" s="11">
        <v>60</v>
      </c>
      <c r="J61" s="14"/>
    </row>
    <row r="62" spans="1:10" ht="12.75">
      <c r="A62" s="11">
        <v>61</v>
      </c>
      <c r="B62" s="14"/>
      <c r="C62" s="11">
        <v>61</v>
      </c>
      <c r="D62" s="14"/>
      <c r="E62" s="11">
        <v>61</v>
      </c>
      <c r="F62" s="14"/>
      <c r="G62" s="11">
        <v>61</v>
      </c>
      <c r="H62" s="14"/>
      <c r="I62" s="11">
        <v>61</v>
      </c>
      <c r="J62" s="14"/>
    </row>
    <row r="63" spans="1:10" ht="12.75">
      <c r="A63" s="11">
        <v>62</v>
      </c>
      <c r="B63" s="14"/>
      <c r="C63" s="11">
        <v>62</v>
      </c>
      <c r="D63" s="14"/>
      <c r="E63" s="11">
        <v>62</v>
      </c>
      <c r="F63" s="14"/>
      <c r="G63" s="11">
        <v>62</v>
      </c>
      <c r="H63" s="14"/>
      <c r="I63" s="11">
        <v>62</v>
      </c>
      <c r="J63" s="14"/>
    </row>
    <row r="64" spans="1:10" ht="12.75">
      <c r="A64" s="11">
        <v>63</v>
      </c>
      <c r="B64" s="14"/>
      <c r="C64" s="11">
        <v>63</v>
      </c>
      <c r="D64" s="14"/>
      <c r="E64" s="11">
        <v>63</v>
      </c>
      <c r="F64" s="14"/>
      <c r="G64" s="11">
        <v>63</v>
      </c>
      <c r="H64" s="14"/>
      <c r="I64" s="11">
        <v>63</v>
      </c>
      <c r="J64" s="14"/>
    </row>
    <row r="65" spans="1:10" ht="12.75">
      <c r="A65" s="11">
        <v>64</v>
      </c>
      <c r="B65" s="14"/>
      <c r="C65" s="11">
        <v>64</v>
      </c>
      <c r="D65" s="14"/>
      <c r="E65" s="11">
        <v>64</v>
      </c>
      <c r="F65" s="14"/>
      <c r="G65" s="11">
        <v>64</v>
      </c>
      <c r="H65" s="14"/>
      <c r="I65" s="11">
        <v>64</v>
      </c>
      <c r="J65" s="14"/>
    </row>
    <row r="66" spans="1:10" ht="12.75">
      <c r="A66" s="11">
        <v>65</v>
      </c>
      <c r="B66" s="14"/>
      <c r="C66" s="11">
        <v>65</v>
      </c>
      <c r="D66" s="14"/>
      <c r="E66" s="11">
        <v>65</v>
      </c>
      <c r="F66" s="14"/>
      <c r="G66" s="11">
        <v>65</v>
      </c>
      <c r="H66" s="14"/>
      <c r="I66" s="11">
        <v>65</v>
      </c>
      <c r="J66" s="14"/>
    </row>
    <row r="67" spans="1:10" ht="12.75">
      <c r="A67" s="11">
        <v>66</v>
      </c>
      <c r="B67" s="14"/>
      <c r="C67" s="11">
        <v>66</v>
      </c>
      <c r="D67" s="14"/>
      <c r="E67" s="11">
        <v>66</v>
      </c>
      <c r="F67" s="14"/>
      <c r="G67" s="11">
        <v>66</v>
      </c>
      <c r="H67" s="14"/>
      <c r="I67" s="11">
        <v>66</v>
      </c>
      <c r="J67" s="14"/>
    </row>
    <row r="68" spans="1:10" ht="12.75">
      <c r="A68" s="11">
        <v>67</v>
      </c>
      <c r="B68" s="14"/>
      <c r="C68" s="11">
        <v>67</v>
      </c>
      <c r="D68" s="14"/>
      <c r="E68" s="11">
        <v>67</v>
      </c>
      <c r="F68" s="14"/>
      <c r="G68" s="11">
        <v>67</v>
      </c>
      <c r="H68" s="14"/>
      <c r="I68" s="11">
        <v>67</v>
      </c>
      <c r="J68" s="14"/>
    </row>
    <row r="69" spans="1:10" ht="12.75">
      <c r="A69" s="11">
        <v>68</v>
      </c>
      <c r="B69" s="14"/>
      <c r="C69" s="11">
        <v>68</v>
      </c>
      <c r="D69" s="14"/>
      <c r="E69" s="11">
        <v>68</v>
      </c>
      <c r="F69" s="14"/>
      <c r="G69" s="11">
        <v>68</v>
      </c>
      <c r="H69" s="14"/>
      <c r="I69" s="11">
        <v>68</v>
      </c>
      <c r="J69" s="14"/>
    </row>
    <row r="70" spans="1:10" ht="12.75">
      <c r="A70" s="11">
        <v>69</v>
      </c>
      <c r="B70" s="14"/>
      <c r="C70" s="11">
        <v>69</v>
      </c>
      <c r="D70" s="14"/>
      <c r="E70" s="11">
        <v>69</v>
      </c>
      <c r="F70" s="14"/>
      <c r="G70" s="11">
        <v>69</v>
      </c>
      <c r="H70" s="14"/>
      <c r="I70" s="11">
        <v>69</v>
      </c>
      <c r="J70" s="14"/>
    </row>
    <row r="71" spans="1:10" ht="12.75">
      <c r="A71" s="11">
        <v>70</v>
      </c>
      <c r="B71" s="14"/>
      <c r="C71" s="11">
        <v>70</v>
      </c>
      <c r="D71" s="14"/>
      <c r="E71" s="11">
        <v>70</v>
      </c>
      <c r="F71" s="14"/>
      <c r="G71" s="11">
        <v>70</v>
      </c>
      <c r="H71" s="14"/>
      <c r="I71" s="11">
        <v>70</v>
      </c>
      <c r="J71" s="14"/>
    </row>
    <row r="72" spans="1:10" ht="12.75">
      <c r="A72" s="11">
        <v>71</v>
      </c>
      <c r="B72" s="14"/>
      <c r="C72" s="11">
        <v>71</v>
      </c>
      <c r="D72" s="14"/>
      <c r="E72" s="11">
        <v>71</v>
      </c>
      <c r="F72" s="14"/>
      <c r="G72" s="11">
        <v>71</v>
      </c>
      <c r="H72" s="14"/>
      <c r="I72" s="11">
        <v>71</v>
      </c>
      <c r="J72" s="14"/>
    </row>
    <row r="73" spans="1:10" ht="12.75">
      <c r="A73" s="11">
        <v>72</v>
      </c>
      <c r="B73" s="14"/>
      <c r="C73" s="11">
        <v>72</v>
      </c>
      <c r="D73" s="14"/>
      <c r="E73" s="11">
        <v>72</v>
      </c>
      <c r="F73" s="14"/>
      <c r="G73" s="11">
        <v>72</v>
      </c>
      <c r="H73" s="14"/>
      <c r="I73" s="11">
        <v>72</v>
      </c>
      <c r="J73" s="14"/>
    </row>
    <row r="74" spans="1:10" ht="12.75">
      <c r="A74" s="11">
        <v>73</v>
      </c>
      <c r="B74" s="14"/>
      <c r="C74" s="11">
        <v>73</v>
      </c>
      <c r="D74" s="14"/>
      <c r="E74" s="11">
        <v>73</v>
      </c>
      <c r="F74" s="14"/>
      <c r="G74" s="11">
        <v>73</v>
      </c>
      <c r="H74" s="14"/>
      <c r="I74" s="11">
        <v>73</v>
      </c>
      <c r="J74" s="14"/>
    </row>
    <row r="75" spans="1:10" ht="12.75">
      <c r="A75" s="11">
        <v>74</v>
      </c>
      <c r="B75" s="14"/>
      <c r="C75" s="11">
        <v>74</v>
      </c>
      <c r="D75" s="14"/>
      <c r="E75" s="11">
        <v>74</v>
      </c>
      <c r="F75" s="14"/>
      <c r="G75" s="11">
        <v>74</v>
      </c>
      <c r="H75" s="14"/>
      <c r="I75" s="11">
        <v>74</v>
      </c>
      <c r="J75" s="14"/>
    </row>
    <row r="76" spans="1:10" ht="12.75">
      <c r="A76" s="11">
        <v>75</v>
      </c>
      <c r="B76" s="14"/>
      <c r="C76" s="11">
        <v>75</v>
      </c>
      <c r="D76" s="14"/>
      <c r="E76" s="11">
        <v>75</v>
      </c>
      <c r="F76" s="14"/>
      <c r="G76" s="11">
        <v>75</v>
      </c>
      <c r="H76" s="14"/>
      <c r="I76" s="11">
        <v>75</v>
      </c>
      <c r="J76" s="14"/>
    </row>
    <row r="77" spans="1:10" ht="12.75">
      <c r="A77" s="11">
        <v>76</v>
      </c>
      <c r="B77" s="14"/>
      <c r="C77" s="11">
        <v>76</v>
      </c>
      <c r="D77" s="14"/>
      <c r="E77" s="11">
        <v>76</v>
      </c>
      <c r="F77" s="14"/>
      <c r="G77" s="11">
        <v>76</v>
      </c>
      <c r="H77" s="14"/>
      <c r="I77" s="11">
        <v>76</v>
      </c>
      <c r="J77" s="14"/>
    </row>
    <row r="78" spans="1:10" ht="12.75">
      <c r="A78" s="11">
        <v>77</v>
      </c>
      <c r="B78" s="14"/>
      <c r="C78" s="11">
        <v>77</v>
      </c>
      <c r="D78" s="14"/>
      <c r="E78" s="11">
        <v>77</v>
      </c>
      <c r="F78" s="14"/>
      <c r="G78" s="11">
        <v>77</v>
      </c>
      <c r="H78" s="14"/>
      <c r="I78" s="11">
        <v>77</v>
      </c>
      <c r="J78" s="14"/>
    </row>
    <row r="79" spans="1:10" ht="12.75">
      <c r="A79" s="11">
        <v>78</v>
      </c>
      <c r="B79" s="14"/>
      <c r="C79" s="11">
        <v>78</v>
      </c>
      <c r="D79" s="14"/>
      <c r="E79" s="11">
        <v>78</v>
      </c>
      <c r="F79" s="14"/>
      <c r="G79" s="11">
        <v>78</v>
      </c>
      <c r="H79" s="14"/>
      <c r="I79" s="11">
        <v>78</v>
      </c>
      <c r="J79" s="14"/>
    </row>
    <row r="80" spans="1:10" ht="12.75">
      <c r="A80" s="11">
        <v>79</v>
      </c>
      <c r="B80" s="14"/>
      <c r="C80" s="11">
        <v>79</v>
      </c>
      <c r="D80" s="14"/>
      <c r="E80" s="11">
        <v>79</v>
      </c>
      <c r="F80" s="14"/>
      <c r="G80" s="11">
        <v>79</v>
      </c>
      <c r="H80" s="14"/>
      <c r="I80" s="11">
        <v>79</v>
      </c>
      <c r="J80" s="14"/>
    </row>
    <row r="81" spans="1:10" ht="12.75">
      <c r="A81" s="11">
        <v>80</v>
      </c>
      <c r="B81" s="14"/>
      <c r="C81" s="11">
        <v>80</v>
      </c>
      <c r="D81" s="14"/>
      <c r="E81" s="11">
        <v>80</v>
      </c>
      <c r="F81" s="14"/>
      <c r="G81" s="11">
        <v>80</v>
      </c>
      <c r="H81" s="14"/>
      <c r="I81" s="11">
        <v>80</v>
      </c>
      <c r="J81" s="14"/>
    </row>
    <row r="82" spans="1:10" ht="12.75">
      <c r="A82" s="11">
        <v>81</v>
      </c>
      <c r="B82" s="14"/>
      <c r="C82" s="11">
        <v>81</v>
      </c>
      <c r="D82" s="14"/>
      <c r="E82" s="11">
        <v>81</v>
      </c>
      <c r="F82" s="14"/>
      <c r="G82" s="11">
        <v>81</v>
      </c>
      <c r="H82" s="14"/>
      <c r="I82" s="11">
        <v>81</v>
      </c>
      <c r="J82" s="14"/>
    </row>
    <row r="83" spans="1:10" ht="12.75">
      <c r="A83" s="11">
        <v>82</v>
      </c>
      <c r="B83" s="14"/>
      <c r="C83" s="11">
        <v>82</v>
      </c>
      <c r="D83" s="14"/>
      <c r="E83" s="11">
        <v>82</v>
      </c>
      <c r="F83" s="14"/>
      <c r="G83" s="11">
        <v>82</v>
      </c>
      <c r="H83" s="14"/>
      <c r="I83" s="11">
        <v>82</v>
      </c>
      <c r="J83" s="14"/>
    </row>
    <row r="84" spans="1:10" ht="12.75">
      <c r="A84" s="11">
        <v>83</v>
      </c>
      <c r="B84" s="14"/>
      <c r="C84" s="11">
        <v>83</v>
      </c>
      <c r="D84" s="14"/>
      <c r="E84" s="11">
        <v>83</v>
      </c>
      <c r="F84" s="14"/>
      <c r="G84" s="11">
        <v>83</v>
      </c>
      <c r="H84" s="14"/>
      <c r="I84" s="11">
        <v>83</v>
      </c>
      <c r="J84" s="14"/>
    </row>
    <row r="85" spans="1:10" ht="12.75">
      <c r="A85" s="11">
        <v>84</v>
      </c>
      <c r="B85" s="14"/>
      <c r="C85" s="11">
        <v>84</v>
      </c>
      <c r="D85" s="14"/>
      <c r="E85" s="11">
        <v>84</v>
      </c>
      <c r="F85" s="14"/>
      <c r="G85" s="11">
        <v>84</v>
      </c>
      <c r="H85" s="14"/>
      <c r="I85" s="11">
        <v>84</v>
      </c>
      <c r="J85" s="14"/>
    </row>
    <row r="86" spans="1:10" ht="12.75">
      <c r="A86" s="11">
        <v>85</v>
      </c>
      <c r="B86" s="14"/>
      <c r="C86" s="11">
        <v>85</v>
      </c>
      <c r="D86" s="14"/>
      <c r="E86" s="11">
        <v>85</v>
      </c>
      <c r="F86" s="14"/>
      <c r="G86" s="11">
        <v>85</v>
      </c>
      <c r="H86" s="14"/>
      <c r="I86" s="11">
        <v>85</v>
      </c>
      <c r="J86" s="14"/>
    </row>
    <row r="87" spans="1:10" ht="12.75">
      <c r="A87" s="11">
        <v>86</v>
      </c>
      <c r="B87" s="14"/>
      <c r="C87" s="11">
        <v>86</v>
      </c>
      <c r="D87" s="14"/>
      <c r="E87" s="11">
        <v>86</v>
      </c>
      <c r="F87" s="14"/>
      <c r="G87" s="11">
        <v>86</v>
      </c>
      <c r="H87" s="14"/>
      <c r="I87" s="11">
        <v>86</v>
      </c>
      <c r="J87" s="14"/>
    </row>
    <row r="88" spans="1:10" ht="12.75">
      <c r="A88" s="11">
        <v>87</v>
      </c>
      <c r="B88" s="14"/>
      <c r="C88" s="11">
        <v>87</v>
      </c>
      <c r="D88" s="14"/>
      <c r="E88" s="11">
        <v>87</v>
      </c>
      <c r="F88" s="14"/>
      <c r="G88" s="11">
        <v>87</v>
      </c>
      <c r="H88" s="14"/>
      <c r="I88" s="11">
        <v>87</v>
      </c>
      <c r="J88" s="14"/>
    </row>
    <row r="89" spans="1:10" ht="12.75">
      <c r="A89" s="11">
        <v>88</v>
      </c>
      <c r="B89" s="14"/>
      <c r="C89" s="11">
        <v>88</v>
      </c>
      <c r="D89" s="14"/>
      <c r="E89" s="11">
        <v>88</v>
      </c>
      <c r="F89" s="14"/>
      <c r="G89" s="11">
        <v>88</v>
      </c>
      <c r="H89" s="14"/>
      <c r="I89" s="11">
        <v>88</v>
      </c>
      <c r="J89" s="14"/>
    </row>
    <row r="90" spans="1:10" ht="12.75">
      <c r="A90" s="11">
        <v>89</v>
      </c>
      <c r="B90" s="14"/>
      <c r="C90" s="11">
        <v>89</v>
      </c>
      <c r="D90" s="14"/>
      <c r="E90" s="11">
        <v>89</v>
      </c>
      <c r="F90" s="14"/>
      <c r="G90" s="11">
        <v>89</v>
      </c>
      <c r="H90" s="14"/>
      <c r="I90" s="11">
        <v>89</v>
      </c>
      <c r="J90" s="14"/>
    </row>
    <row r="91" spans="1:10" ht="12.75">
      <c r="A91" s="11">
        <v>90</v>
      </c>
      <c r="B91" s="14"/>
      <c r="C91" s="11">
        <v>90</v>
      </c>
      <c r="D91" s="14"/>
      <c r="E91" s="11">
        <v>90</v>
      </c>
      <c r="F91" s="14"/>
      <c r="G91" s="11">
        <v>90</v>
      </c>
      <c r="H91" s="14"/>
      <c r="I91" s="11">
        <v>90</v>
      </c>
      <c r="J91" s="14"/>
    </row>
    <row r="92" spans="1:10" ht="12.75">
      <c r="A92" s="11">
        <v>91</v>
      </c>
      <c r="B92" s="14"/>
      <c r="C92" s="11">
        <v>91</v>
      </c>
      <c r="D92" s="14"/>
      <c r="E92" s="11">
        <v>91</v>
      </c>
      <c r="F92" s="14"/>
      <c r="G92" s="11">
        <v>91</v>
      </c>
      <c r="H92" s="14"/>
      <c r="I92" s="11">
        <v>91</v>
      </c>
      <c r="J92" s="14"/>
    </row>
    <row r="93" spans="1:10" ht="12.75">
      <c r="A93" s="11">
        <v>92</v>
      </c>
      <c r="B93" s="14"/>
      <c r="C93" s="11">
        <v>92</v>
      </c>
      <c r="D93" s="14"/>
      <c r="E93" s="11">
        <v>92</v>
      </c>
      <c r="F93" s="14"/>
      <c r="G93" s="11">
        <v>92</v>
      </c>
      <c r="H93" s="14"/>
      <c r="I93" s="11">
        <v>92</v>
      </c>
      <c r="J93" s="14"/>
    </row>
    <row r="94" spans="1:10" ht="12.75">
      <c r="A94" s="11">
        <v>93</v>
      </c>
      <c r="B94" s="14"/>
      <c r="C94" s="11">
        <v>93</v>
      </c>
      <c r="D94" s="14"/>
      <c r="E94" s="11">
        <v>93</v>
      </c>
      <c r="F94" s="14"/>
      <c r="G94" s="11">
        <v>93</v>
      </c>
      <c r="H94" s="14"/>
      <c r="I94" s="11">
        <v>93</v>
      </c>
      <c r="J94" s="14"/>
    </row>
    <row r="95" spans="1:10" ht="12.75">
      <c r="A95" s="11">
        <v>94</v>
      </c>
      <c r="B95" s="14"/>
      <c r="C95" s="11">
        <v>94</v>
      </c>
      <c r="D95" s="14"/>
      <c r="E95" s="11">
        <v>94</v>
      </c>
      <c r="F95" s="14"/>
      <c r="G95" s="11">
        <v>94</v>
      </c>
      <c r="H95" s="14"/>
      <c r="I95" s="11">
        <v>94</v>
      </c>
      <c r="J95" s="14"/>
    </row>
    <row r="96" spans="1:10" ht="12.75">
      <c r="A96" s="11">
        <v>95</v>
      </c>
      <c r="B96" s="14"/>
      <c r="C96" s="11">
        <v>95</v>
      </c>
      <c r="D96" s="14"/>
      <c r="E96" s="11">
        <v>95</v>
      </c>
      <c r="F96" s="14"/>
      <c r="G96" s="11">
        <v>95</v>
      </c>
      <c r="H96" s="14"/>
      <c r="I96" s="11">
        <v>95</v>
      </c>
      <c r="J96" s="14"/>
    </row>
    <row r="97" spans="1:10" ht="12.75">
      <c r="A97" s="11">
        <v>96</v>
      </c>
      <c r="B97" s="14"/>
      <c r="C97" s="11">
        <v>96</v>
      </c>
      <c r="D97" s="14"/>
      <c r="E97" s="11">
        <v>96</v>
      </c>
      <c r="F97" s="14"/>
      <c r="G97" s="11">
        <v>96</v>
      </c>
      <c r="H97" s="14"/>
      <c r="I97" s="11">
        <v>96</v>
      </c>
      <c r="J97" s="14"/>
    </row>
    <row r="98" spans="1:10" ht="12.75">
      <c r="A98" s="11">
        <v>97</v>
      </c>
      <c r="B98" s="14"/>
      <c r="C98" s="11">
        <v>97</v>
      </c>
      <c r="D98" s="14"/>
      <c r="E98" s="11">
        <v>97</v>
      </c>
      <c r="F98" s="14"/>
      <c r="G98" s="11">
        <v>97</v>
      </c>
      <c r="H98" s="14"/>
      <c r="I98" s="11">
        <v>97</v>
      </c>
      <c r="J98" s="14"/>
    </row>
    <row r="99" spans="1:10" ht="12.75">
      <c r="A99" s="11">
        <v>98</v>
      </c>
      <c r="B99" s="14"/>
      <c r="C99" s="11">
        <v>98</v>
      </c>
      <c r="D99" s="14"/>
      <c r="E99" s="11">
        <v>98</v>
      </c>
      <c r="F99" s="14"/>
      <c r="G99" s="11">
        <v>98</v>
      </c>
      <c r="H99" s="14"/>
      <c r="I99" s="11">
        <v>98</v>
      </c>
      <c r="J99" s="14"/>
    </row>
    <row r="100" spans="1:10" ht="12.75">
      <c r="A100" s="11">
        <v>99</v>
      </c>
      <c r="B100" s="14"/>
      <c r="C100" s="11">
        <v>99</v>
      </c>
      <c r="D100" s="14"/>
      <c r="E100" s="11">
        <v>99</v>
      </c>
      <c r="F100" s="14"/>
      <c r="G100" s="11">
        <v>99</v>
      </c>
      <c r="H100" s="14"/>
      <c r="I100" s="11">
        <v>99</v>
      </c>
      <c r="J100" s="14"/>
    </row>
  </sheetData>
  <sheetProtection selectLockedCells="1" selectUnlockedCells="1"/>
  <printOptions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8" width="6.2812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245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25" t="s">
        <v>80</v>
      </c>
      <c r="D2" s="25" t="s">
        <v>40</v>
      </c>
      <c r="E2" s="25" t="s">
        <v>60</v>
      </c>
      <c r="F2" s="25" t="s">
        <v>35</v>
      </c>
      <c r="G2" s="25" t="s">
        <v>65</v>
      </c>
      <c r="H2" s="25" t="s">
        <v>25</v>
      </c>
      <c r="I2" s="25" t="s">
        <v>55</v>
      </c>
      <c r="J2" s="25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259</v>
      </c>
      <c r="D3" s="29" t="s">
        <v>258</v>
      </c>
      <c r="E3" s="29" t="s">
        <v>254</v>
      </c>
      <c r="F3" s="29" t="s">
        <v>255</v>
      </c>
      <c r="G3" s="29" t="s">
        <v>260</v>
      </c>
      <c r="H3" s="29" t="s">
        <v>257</v>
      </c>
      <c r="I3" s="29" t="s">
        <v>261</v>
      </c>
      <c r="J3" s="29"/>
      <c r="K3" s="30">
        <f>IF(C3=K1,11,IF(D3=K1,9,IF(E3=K1,8,IF(F3=K1,7,IF(G3=K1,6,IF(H3=K1,5,IF(I3=K1,4,IF(J3=K1,3,0))))))))</f>
        <v>8</v>
      </c>
      <c r="L3" s="30">
        <f>IF(C3=L1,11,IF(D3=L1,9,IF(E3=L1,8,IF(F3=L1,7,IF(G3=L1,6,IF(H3=L1,5,IF(I3=L1,4,IF(J3=L1,3,0))))))))</f>
        <v>7</v>
      </c>
      <c r="M3" s="30">
        <f>IF(C3=M1,11,IF(D3=M1,9,IF(E3=M1,8,IF(F3=M1,7,IF(G3=M1,6,IF(H3=M1,5,IF(I3=M1,4,IF(J3=M1,3,0))))))))</f>
        <v>0</v>
      </c>
      <c r="N3" s="30">
        <f>IF(C3=N1,11,IF(D3=N1,9,IF(E3=N1,8,IF(F3=N1,7,IF(G3=N1,6,IF(H3=N1,5,IF(I3=N1,4,IF(J3=N1,3,0))))))))</f>
        <v>5</v>
      </c>
      <c r="O3" s="30">
        <f>IF(C3=O1,11,IF(D3=O1,9,IF(E3=O1,8,IF(F3=O1,7,IF(G3=O1,6,IF(H3=O1,5,IF(I3=O1,4,IF(J3=O1,3,0))))))))</f>
        <v>9</v>
      </c>
      <c r="P3" s="30">
        <f>IF(C3=P1,11,IF(D3=P1,9,IF(E3=P1,8,IF(F3=P1,7,IF(G3=P1,6,IF(H3=P1,5,IF(I3=P1,4,IF(J3=P1,3,0))))))))</f>
        <v>11</v>
      </c>
      <c r="Q3" s="30">
        <f>IF(C3=Q1,11,IF(D3=Q1,9,IF(E3=Q1,8,IF(F3=Q1,7,IF(G3=Q1,6,IF(H3=Q1,5,IF(I3=Q1,4,IF(J3=Q1,3,0))))))))</f>
        <v>6</v>
      </c>
      <c r="R3" s="30">
        <f>IF(C3=R1,11,IF(D3=R1,9,IF(E3=R1,8,IF(F3=R1,7,IF(G3=R1,6,IF(H3=R1,5,IF(I3=R1,4,IF(J3=R1,3,0))))))))</f>
        <v>4</v>
      </c>
    </row>
    <row r="4" spans="1:18" ht="15.75" customHeight="1">
      <c r="A4" s="31"/>
      <c r="B4" s="32" t="s">
        <v>266</v>
      </c>
      <c r="C4" s="33">
        <v>15.91</v>
      </c>
      <c r="D4" s="34">
        <v>16.89</v>
      </c>
      <c r="E4" s="34">
        <v>17.89</v>
      </c>
      <c r="F4" s="34">
        <v>18.15</v>
      </c>
      <c r="G4" s="34">
        <v>18.32</v>
      </c>
      <c r="H4" s="34">
        <v>19.54</v>
      </c>
      <c r="I4" s="34">
        <v>19.88</v>
      </c>
      <c r="J4" s="35"/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25" t="s">
        <v>30</v>
      </c>
      <c r="D5" s="25" t="s">
        <v>84</v>
      </c>
      <c r="E5" s="25" t="s">
        <v>70</v>
      </c>
      <c r="F5" s="25" t="s">
        <v>75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259</v>
      </c>
      <c r="D6" s="29" t="s">
        <v>254</v>
      </c>
      <c r="E6" s="29" t="s">
        <v>258</v>
      </c>
      <c r="F6" s="29" t="s">
        <v>260</v>
      </c>
      <c r="G6" s="29"/>
      <c r="H6" s="29"/>
      <c r="I6" s="29"/>
      <c r="J6" s="29"/>
      <c r="K6" s="30">
        <f>IF(C6=K1,9,IF(D6=K1,7,IF(E6=K1,6,IF(F6=K1,5,IF(G6=K1,4,IF(H6=K1,3,IF(I6=K1,2,IF(J6=K1,1,0))))))))</f>
        <v>7</v>
      </c>
      <c r="L6" s="30">
        <f>IF(C6=L1,9,IF(D6=L1,7,IF(E6=L1,6,IF(F6=L1,5,IF(G6=L1,4,IF(H6=L1,3,IF(I6=L1,2,IF(J6=L1,1,0))))))))</f>
        <v>0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6</v>
      </c>
      <c r="P6" s="30">
        <f>IF(C6=P1,9,IF(D6=P1,7,IF(E6=P1,6,IF(F6=P1,5,IF(G6=P1,4,IF(H6=P1,3,IF(I6=P1,2,IF(J6=P1,1,0))))))))</f>
        <v>9</v>
      </c>
      <c r="Q6" s="30">
        <f>IF(C6=Q1,9,IF(D6=Q1,7,IF(E6=Q1,6,IF(F6=Q1,5,IF(G6=Q1,4,IF(H6=Q1,3,IF(I6=Q1,2,IF(J6=Q1,1,0))))))))</f>
        <v>5</v>
      </c>
      <c r="R6" s="30">
        <f>IF(C6=R1,9,IF(D6=R1,7,IF(E6=R1,6,IF(F6=R1,5,IF(G6=R1,4,IF(H6=R1,3,IF(I6=R1,2,IF(J6=R1,1,0))))))))</f>
        <v>0</v>
      </c>
    </row>
    <row r="7" spans="1:18" ht="15.75" customHeight="1">
      <c r="A7" s="37"/>
      <c r="B7" s="38" t="s">
        <v>266</v>
      </c>
      <c r="C7" s="39">
        <v>16.7</v>
      </c>
      <c r="D7" s="39">
        <v>18.34</v>
      </c>
      <c r="E7" s="39">
        <v>18.55</v>
      </c>
      <c r="F7" s="39">
        <v>19.24</v>
      </c>
      <c r="G7" s="40"/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268</v>
      </c>
      <c r="B8" s="24" t="s">
        <v>263</v>
      </c>
      <c r="C8" s="25" t="s">
        <v>88</v>
      </c>
      <c r="D8" s="25" t="s">
        <v>80</v>
      </c>
      <c r="E8" s="25" t="s">
        <v>5</v>
      </c>
      <c r="F8" s="25" t="s">
        <v>75</v>
      </c>
      <c r="G8" s="25" t="s">
        <v>35</v>
      </c>
      <c r="H8" s="25" t="s">
        <v>55</v>
      </c>
      <c r="I8" s="25" t="s">
        <v>25</v>
      </c>
      <c r="J8" s="25" t="s">
        <v>84</v>
      </c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258</v>
      </c>
      <c r="D9" s="29" t="s">
        <v>259</v>
      </c>
      <c r="E9" s="29" t="s">
        <v>256</v>
      </c>
      <c r="F9" s="29" t="s">
        <v>260</v>
      </c>
      <c r="G9" s="29" t="s">
        <v>255</v>
      </c>
      <c r="H9" s="29" t="s">
        <v>261</v>
      </c>
      <c r="I9" s="29" t="s">
        <v>257</v>
      </c>
      <c r="J9" s="29" t="s">
        <v>254</v>
      </c>
      <c r="K9" s="30">
        <f>IF(C9=K1,11,IF(D9=K1,9,IF(E9=K1,8,IF(F9=K1,7,IF(G9=K1,6,IF(H9=K1,5,IF(I9=K1,4,IF(J9=K1,3,0))))))))</f>
        <v>3</v>
      </c>
      <c r="L9" s="30">
        <f>IF(C9=L1,11,IF(D9=L1,9,IF(E9=L1,8,IF(F9=L1,7,IF(G9=L1,6,IF(H9=L1,5,IF(I9=L1,4,IF(J9=L1,3,0))))))))</f>
        <v>6</v>
      </c>
      <c r="M9" s="30">
        <f>IF(C9=M1,11,IF(D9=M1,9,IF(E9=M1,8,IF(F9=M1,7,IF(G9=M1,6,IF(H9=M1,5,IF(I9=M1,4,IF(J9=M1,3,0))))))))</f>
        <v>8</v>
      </c>
      <c r="N9" s="30">
        <f>IF(C9=N1,11,IF(D9=N1,9,IF(E9=N1,8,IF(F9=N1,7,IF(G9=N1,6,IF(H9=N1,5,IF(I9=N1,4,IF(J9=N1,3,0))))))))</f>
        <v>4</v>
      </c>
      <c r="O9" s="30">
        <f>IF(C9=O1,11,IF(D9=O1,9,IF(E9=O1,8,IF(F9=O1,7,IF(G9=O1,6,IF(H9=O1,5,IF(I9=O1,4,IF(J9=O1,3,0))))))))</f>
        <v>11</v>
      </c>
      <c r="P9" s="30">
        <f>IF(C9=P1,11,IF(D9=P1,9,IF(E9=P1,8,IF(F9=P1,7,IF(G9=P1,6,IF(H9=P1,5,IF(I9=P1,4,IF(J9=P1,3,0))))))))</f>
        <v>9</v>
      </c>
      <c r="Q9" s="30">
        <f>IF(C9=Q1,11,IF(D9=Q1,9,IF(E9=Q1,8,IF(F9=Q1,7,IF(G9=Q1,6,IF(H9=Q1,5,IF(I9=Q1,4,IF(J9=Q1,3,0))))))))</f>
        <v>7</v>
      </c>
      <c r="R9" s="30">
        <f>IF(C9=R1,11,IF(D9=R1,9,IF(E9=R1,8,IF(F9=R1,7,IF(G9=R1,6,IF(H9=R1,5,IF(I9=R1,4,IF(J9=R1,3,0))))))))</f>
        <v>5</v>
      </c>
    </row>
    <row r="10" spans="1:18" ht="15.75" customHeight="1">
      <c r="A10" s="42"/>
      <c r="B10" s="32" t="s">
        <v>266</v>
      </c>
      <c r="C10" s="43">
        <v>0.0020510416666666667</v>
      </c>
      <c r="D10" s="43">
        <v>0.0020635416666666666</v>
      </c>
      <c r="E10" s="43">
        <v>0.002222569444444444</v>
      </c>
      <c r="F10" s="43">
        <v>0.0022855324074074076</v>
      </c>
      <c r="G10" s="43">
        <v>0.002320601851851852</v>
      </c>
      <c r="H10" s="43">
        <v>0.002416898148148148</v>
      </c>
      <c r="I10" s="43">
        <v>0.0024601851851851855</v>
      </c>
      <c r="J10" s="43">
        <v>0.0025508101851851855</v>
      </c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268</v>
      </c>
      <c r="B11" s="24" t="s">
        <v>263</v>
      </c>
      <c r="C11" s="25" t="s">
        <v>30</v>
      </c>
      <c r="D11" s="25" t="s">
        <v>70</v>
      </c>
      <c r="E11" s="25" t="s">
        <v>10</v>
      </c>
      <c r="F11" s="25" t="s">
        <v>60</v>
      </c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259</v>
      </c>
      <c r="D12" s="29" t="s">
        <v>258</v>
      </c>
      <c r="E12" s="29" t="s">
        <v>260</v>
      </c>
      <c r="F12" s="29" t="s">
        <v>254</v>
      </c>
      <c r="G12" s="29"/>
      <c r="H12" s="29"/>
      <c r="I12" s="29"/>
      <c r="J12" s="29"/>
      <c r="K12" s="30">
        <f>IF(C12=K1,9,IF(D12=K1,7,IF(E12=K1,6,IF(F12=K1,5,IF(G12=K1,4,IF(H12=K1,3,IF(I12=K1,2,IF(J12=K1,1,0))))))))</f>
        <v>5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0</v>
      </c>
      <c r="O12" s="30">
        <f>IF(C12=O1,9,IF(D12=O1,7,IF(E12=O1,6,IF(F12=O1,5,IF(G12=O1,4,IF(H12=O1,3,IF(I12=O1,2,IF(J12=O1,1,0))))))))</f>
        <v>7</v>
      </c>
      <c r="P12" s="30">
        <f>IF(C12=P1,9,IF(D12=P1,7,IF(E12=P1,6,IF(F12=P1,5,IF(G12=P1,4,IF(H12=P1,3,IF(I12=P1,2,IF(J12=P1,1,0))))))))</f>
        <v>9</v>
      </c>
      <c r="Q12" s="30">
        <f>IF(C12=Q1,9,IF(D12=Q1,7,IF(E12=Q1,6,IF(F12=Q1,5,IF(G12=Q1,4,IF(H12=Q1,3,IF(I12=Q1,2,IF(J12=Q1,1,0))))))))</f>
        <v>6</v>
      </c>
      <c r="R12" s="30">
        <f>IF(C12=R1,9,IF(D12=R1,7,IF(E12=R1,6,IF(F12=R1,5,IF(G12=R1,4,IF(H12=R1,3,IF(I12=R1,2,IF(J12=R1,1,0))))))))</f>
        <v>0</v>
      </c>
    </row>
    <row r="13" spans="1:18" ht="15.75" customHeight="1">
      <c r="A13" s="44"/>
      <c r="B13" s="38" t="s">
        <v>266</v>
      </c>
      <c r="C13" s="45">
        <v>0.002295486111111111</v>
      </c>
      <c r="D13" s="45">
        <v>0.002302199074074074</v>
      </c>
      <c r="E13" s="45">
        <v>0.0023420138888888887</v>
      </c>
      <c r="F13" s="45">
        <v>0.0026096064814814814</v>
      </c>
      <c r="G13" s="39"/>
      <c r="H13" s="39"/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269</v>
      </c>
      <c r="B14" s="24" t="s">
        <v>263</v>
      </c>
      <c r="C14" s="25" t="s">
        <v>65</v>
      </c>
      <c r="D14" s="25" t="s">
        <v>88</v>
      </c>
      <c r="E14" s="25" t="s">
        <v>35</v>
      </c>
      <c r="F14" s="25"/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260</v>
      </c>
      <c r="D15" s="29" t="s">
        <v>258</v>
      </c>
      <c r="E15" s="29" t="s">
        <v>255</v>
      </c>
      <c r="F15" s="29"/>
      <c r="G15" s="29"/>
      <c r="H15" s="29"/>
      <c r="I15" s="29"/>
      <c r="J15" s="29"/>
      <c r="K15" s="30">
        <f>IF(C15=K1,11,IF(D15=K1,9,IF(E15=K1,8,IF(F15=K1,7,IF(G15=K1,6,IF(H15=K1,5,IF(I15=K1,4,IF(J15=K1,3,0))))))))</f>
        <v>0</v>
      </c>
      <c r="L15" s="30">
        <f>IF(C15=L1,11,IF(D15=L1,9,IF(E15=L1,8,IF(F15=L1,7,IF(G15=L1,6,IF(H15=L1,5,IF(I15=L1,4,IF(J15=L1,3,0))))))))</f>
        <v>8</v>
      </c>
      <c r="M15" s="30">
        <f>IF(C15=M1,11,IF(D15=M1,9,IF(E15=M1,8,IF(F15=M1,7,IF(G15=M1,6,IF(H15=M1,5,IF(I15=M1,4,IF(J15=M1,3,0))))))))</f>
        <v>0</v>
      </c>
      <c r="N15" s="30">
        <f>IF(C15=N1,11,IF(D15=N1,9,IF(E15=N1,8,IF(F15=N1,7,IF(G15=N1,6,IF(H15=N1,5,IF(I15=N1,4,IF(J15=N1,3,0))))))))</f>
        <v>0</v>
      </c>
      <c r="O15" s="30">
        <f>IF(C15=O1,11,IF(D15=O1,9,IF(E15=O1,8,IF(F15=O1,7,IF(G15=O1,6,IF(H15=O1,5,IF(I15=O1,4,IF(J15=O1,3,0))))))))</f>
        <v>9</v>
      </c>
      <c r="P15" s="30">
        <f>IF(C15=P1,11,IF(D15=P1,9,IF(E15=P1,8,IF(F15=P1,7,IF(G15=P1,6,IF(H15=P1,5,IF(I15=P1,4,IF(J15=P1,3,0))))))))</f>
        <v>0</v>
      </c>
      <c r="Q15" s="30">
        <f>IF(C15=Q1,11,IF(D15=Q1,9,IF(E15=Q1,8,IF(F15=Q1,7,IF(G15=Q1,6,IF(H15=Q1,5,IF(I15=Q1,4,IF(J15=Q1,3,0))))))))</f>
        <v>11</v>
      </c>
      <c r="R15" s="30">
        <f>IF(C15=R1,11,IF(D15=R1,9,IF(E15=R1,8,IF(F15=R1,7,IF(G15=R1,6,IF(H15=R1,5,IF(I15=R1,4,IF(J15=R1,3,0))))))))</f>
        <v>0</v>
      </c>
      <c r="S15" s="46"/>
    </row>
    <row r="16" spans="1:19" ht="15.75" customHeight="1">
      <c r="A16" s="31"/>
      <c r="B16" s="32" t="s">
        <v>266</v>
      </c>
      <c r="C16" s="34">
        <v>4.3</v>
      </c>
      <c r="D16" s="34">
        <v>3.95</v>
      </c>
      <c r="E16" s="34">
        <v>3.2</v>
      </c>
      <c r="F16" s="34"/>
      <c r="G16" s="34"/>
      <c r="H16" s="34"/>
      <c r="I16" s="34"/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269</v>
      </c>
      <c r="B17" s="24" t="s">
        <v>263</v>
      </c>
      <c r="C17" s="25" t="s">
        <v>50</v>
      </c>
      <c r="D17" s="25" t="s">
        <v>75</v>
      </c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258</v>
      </c>
      <c r="D18" s="29" t="s">
        <v>260</v>
      </c>
      <c r="E18" s="29"/>
      <c r="F18" s="29"/>
      <c r="G18" s="29"/>
      <c r="H18" s="29"/>
      <c r="I18" s="29"/>
      <c r="J18" s="29"/>
      <c r="K18" s="30">
        <f>IF(C18=K1,9,IF(D18=K1,7,IF(E18=K1,6,IF(F18=K1,5,IF(G18=K1,4,IF(H18=K1,3,IF(I18=K1,2,IF(J18=K1,1,0))))))))</f>
        <v>0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0</v>
      </c>
      <c r="O18" s="30">
        <f>IF(C18=O1,9,IF(D18=O1,7,IF(E18=O1,6,IF(F18=O1,5,IF(G18=O1,4,IF(H18=O1,3,IF(I18=O1,2,IF(J18=O1,1,0))))))))</f>
        <v>9</v>
      </c>
      <c r="P18" s="30">
        <f>IF(C18=P1,9,IF(D18=P1,7,IF(E18=P1,6,IF(F18=P1,5,IF(G18=P1,4,IF(H18=P1,3,IF(I18=P1,2,IF(J18=P1,1,0))))))))</f>
        <v>0</v>
      </c>
      <c r="Q18" s="30">
        <f>IF(C18=Q1,9,IF(D18=Q1,7,IF(E18=Q1,6,IF(F18=Q1,5,IF(G18=Q1,4,IF(H18=Q1,3,IF(I18=Q1,2,IF(J18=Q1,1,0))))))))</f>
        <v>7</v>
      </c>
      <c r="R18" s="30">
        <f>IF(C18=R1,9,IF(D18=R1,7,IF(E18=R1,6,IF(F18=R1,5,IF(G18=R1,4,IF(H18=R1,3,IF(I18=R1,2,IF(J18=R1,1,0))))))))</f>
        <v>0</v>
      </c>
      <c r="S18" s="46"/>
    </row>
    <row r="19" spans="1:19" ht="15.75" customHeight="1">
      <c r="A19" s="37"/>
      <c r="B19" s="38" t="s">
        <v>266</v>
      </c>
      <c r="C19" s="39">
        <v>3.36</v>
      </c>
      <c r="D19" s="39">
        <v>2.98</v>
      </c>
      <c r="E19" s="39"/>
      <c r="F19" s="39"/>
      <c r="G19" s="39"/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270</v>
      </c>
      <c r="B20" s="24" t="s">
        <v>263</v>
      </c>
      <c r="C20" s="25" t="s">
        <v>80</v>
      </c>
      <c r="D20" s="25" t="s">
        <v>40</v>
      </c>
      <c r="E20" s="25" t="s">
        <v>60</v>
      </c>
      <c r="F20" s="25" t="s">
        <v>25</v>
      </c>
      <c r="G20" s="25" t="s">
        <v>65</v>
      </c>
      <c r="H20" s="25" t="s">
        <v>55</v>
      </c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259</v>
      </c>
      <c r="D21" s="29" t="s">
        <v>258</v>
      </c>
      <c r="E21" s="29" t="s">
        <v>254</v>
      </c>
      <c r="F21" s="29" t="s">
        <v>257</v>
      </c>
      <c r="G21" s="29" t="s">
        <v>260</v>
      </c>
      <c r="H21" s="29" t="s">
        <v>261</v>
      </c>
      <c r="I21" s="29"/>
      <c r="J21" s="29"/>
      <c r="K21" s="30">
        <f>IF(C21=K1,11,IF(D21=K1,9,IF(E21=K1,8,IF(F21=K1,7,IF(G21=K1,6,IF(H21=K1,5,IF(I21=K1,4,IF(J21=K1,3,0))))))))</f>
        <v>8</v>
      </c>
      <c r="L21" s="30">
        <f>IF(C21=L1,11,IF(D21=L1,9,IF(E21=L1,8,IF(F21=L1,7,IF(G21=L1,6,IF(H21=L1,5,IF(I21=L1,4,IF(J21=L1,3,0))))))))</f>
        <v>0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7</v>
      </c>
      <c r="O21" s="30">
        <f>IF(C21=O1,11,IF(D21=O1,9,IF(E21=O1,8,IF(F21=O1,7,IF(G21=O1,6,IF(H21=O1,5,IF(I21=O1,4,IF(J21=O1,3,0))))))))</f>
        <v>9</v>
      </c>
      <c r="P21" s="30">
        <f>IF(C21=P1,11,IF(D21=P1,9,IF(E21=P1,8,IF(F21=P1,7,IF(G21=P1,6,IF(H21=P1,5,IF(I21=P1,4,IF(J21=P1,3,0))))))))</f>
        <v>11</v>
      </c>
      <c r="Q21" s="30">
        <f>IF(C21=Q1,11,IF(D21=Q1,9,IF(E21=Q1,8,IF(F21=Q1,7,IF(G21=Q1,6,IF(H21=Q1,5,IF(I21=Q1,4,IF(J21=Q1,3,0))))))))</f>
        <v>6</v>
      </c>
      <c r="R21" s="30">
        <f>IF(C21=R1,11,IF(D21=R1,9,IF(E21=R1,8,IF(F21=R1,7,IF(G21=R1,6,IF(H21=R1,5,IF(I21=R1,4,IF(J21=R1,3,0))))))))</f>
        <v>5</v>
      </c>
      <c r="S21" s="46"/>
    </row>
    <row r="22" spans="1:19" ht="15.75" customHeight="1">
      <c r="A22" s="31"/>
      <c r="B22" s="32" t="s">
        <v>266</v>
      </c>
      <c r="C22" s="47" t="s">
        <v>271</v>
      </c>
      <c r="D22" s="47" t="s">
        <v>272</v>
      </c>
      <c r="E22" s="47" t="s">
        <v>273</v>
      </c>
      <c r="F22" s="47" t="s">
        <v>274</v>
      </c>
      <c r="G22" s="47" t="s">
        <v>275</v>
      </c>
      <c r="H22" s="34">
        <v>2.3</v>
      </c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270</v>
      </c>
      <c r="B23" s="24" t="s">
        <v>263</v>
      </c>
      <c r="C23" s="25" t="s">
        <v>30</v>
      </c>
      <c r="D23" s="25" t="s">
        <v>84</v>
      </c>
      <c r="E23" s="25" t="s">
        <v>50</v>
      </c>
      <c r="F23" s="25" t="s">
        <v>15</v>
      </c>
      <c r="G23" s="25"/>
      <c r="H23" s="25"/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259</v>
      </c>
      <c r="D24" s="29" t="s">
        <v>254</v>
      </c>
      <c r="E24" s="29" t="s">
        <v>258</v>
      </c>
      <c r="F24" s="29" t="s">
        <v>260</v>
      </c>
      <c r="G24" s="29"/>
      <c r="H24" s="29"/>
      <c r="I24" s="29"/>
      <c r="J24" s="29"/>
      <c r="K24" s="30">
        <f>IF(C24=K1,9,IF(D24=K1,7,IF(E24=K1,6,IF(F24=K1,5,IF(G24=K1,4,IF(H24=K1,3,IF(I24=K1,2,IF(J24=K1,1,0))))))))</f>
        <v>7</v>
      </c>
      <c r="L24" s="30">
        <f>IF(C24=L1,9,IF(D24=L1,7,IF(E24=L1,6,IF(F24=L1,5,IF(G24=L1,4,IF(H24=L1,3,IF(I24=L1,2,IF(J24=L1,1,0))))))))</f>
        <v>0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0</v>
      </c>
      <c r="O24" s="30">
        <f>IF(C24=O1,9,IF(D24=O1,7,IF(E24=O1,6,IF(F24=O1,5,IF(G24=O1,4,IF(H24=O1,3,IF(I24=O1,2,IF(J24=O1,1,0))))))))</f>
        <v>6</v>
      </c>
      <c r="P24" s="30">
        <f>IF(C24=P1,9,IF(D24=P1,7,IF(E24=P1,6,IF(F24=P1,5,IF(G24=P1,4,IF(H24=P1,3,IF(I24=P1,2,IF(J24=P1,1,0))))))))</f>
        <v>9</v>
      </c>
      <c r="Q24" s="30">
        <f>IF(C24=Q1,9,IF(D24=Q1,7,IF(E24=Q1,6,IF(F24=Q1,5,IF(G24=Q1,4,IF(H24=Q1,3,IF(I24=Q1,2,IF(J24=Q1,1,0))))))))</f>
        <v>5</v>
      </c>
      <c r="R24" s="30">
        <f>IF(C24=R1,9,IF(D24=R1,7,IF(E24=R1,6,IF(F24=R1,5,IF(G24=R1,4,IF(H24=R1,3,IF(I24=R1,2,IF(J24=R1,1,0))))))))</f>
        <v>0</v>
      </c>
      <c r="S24" s="46"/>
    </row>
    <row r="25" spans="1:19" ht="15.75" customHeight="1">
      <c r="A25" s="37"/>
      <c r="B25" s="38" t="s">
        <v>266</v>
      </c>
      <c r="C25" s="48" t="s">
        <v>276</v>
      </c>
      <c r="D25" s="48" t="s">
        <v>277</v>
      </c>
      <c r="E25" s="48" t="s">
        <v>278</v>
      </c>
      <c r="F25" s="48" t="s">
        <v>279</v>
      </c>
      <c r="G25" s="39"/>
      <c r="H25" s="39"/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/>
      <c r="B26" s="24" t="s">
        <v>263</v>
      </c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/>
      <c r="D27" s="29"/>
      <c r="E27" s="29"/>
      <c r="F27" s="29"/>
      <c r="G27" s="29"/>
      <c r="H27" s="29"/>
      <c r="I27" s="29"/>
      <c r="J27" s="29"/>
      <c r="K27" s="30">
        <f>IF(C27=K1,11,IF(D27=K1,9,IF(E27=K1,8,IF(F27=K1,7,IF(G27=K1,6,IF(H27=K1,5,IF(I27=K1,4,IF(J27=K1,3,0))))))))</f>
        <v>0</v>
      </c>
      <c r="L27" s="30">
        <f>IF(C27=L1,11,IF(D27=L1,9,IF(E27=L1,8,IF(F27=L1,7,IF(G27=L1,6,IF(H27=L1,5,IF(I27=L1,4,IF(J27=L1,3,0))))))))</f>
        <v>0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0</v>
      </c>
      <c r="P27" s="30">
        <f>IF(C27=P1,11,IF(D27=P1,9,IF(E27=P1,8,IF(F27=P1,7,IF(G27=P1,6,IF(H27=P1,5,IF(I27=P1,4,IF(J27=P1,3,0))))))))</f>
        <v>0</v>
      </c>
      <c r="Q27" s="30">
        <f>IF(C27=Q1,11,IF(D27=Q1,9,IF(E27=Q1,8,IF(F27=Q1,7,IF(G27=Q1,6,IF(H27=Q1,5,IF(I27=Q1,4,IF(J27=Q1,3,0))))))))</f>
        <v>0</v>
      </c>
      <c r="R27" s="30">
        <f>IF(C27=R1,11,IF(D27=R1,9,IF(E27=R1,8,IF(F27=R1,7,IF(G27=R1,6,IF(H27=R1,5,IF(I27=R1,4,IF(J27=R1,3,0))))))))</f>
        <v>0</v>
      </c>
      <c r="S27" s="46"/>
    </row>
    <row r="28" spans="1:18" ht="15.75" customHeight="1">
      <c r="A28" s="31"/>
      <c r="B28" s="32" t="s">
        <v>266</v>
      </c>
      <c r="C28" s="49"/>
      <c r="D28" s="47"/>
      <c r="E28" s="47"/>
      <c r="F28" s="47"/>
      <c r="G28" s="47"/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/>
      <c r="B29" s="24" t="s">
        <v>263</v>
      </c>
      <c r="C29" s="25"/>
      <c r="D29" s="25"/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/>
      <c r="D30" s="29"/>
      <c r="E30" s="29"/>
      <c r="F30" s="29"/>
      <c r="G30" s="29"/>
      <c r="H30" s="29"/>
      <c r="I30" s="29"/>
      <c r="J30" s="29"/>
      <c r="K30" s="30">
        <f>IF(C30=K1,9,IF(D30=K1,7,IF(E30=K1,6,IF(F30=K1,5,IF(G30=K1,4,IF(H30=K1,3,IF(I30=K1,2,IF(J30=K1,1,0))))))))</f>
        <v>0</v>
      </c>
      <c r="L30" s="30">
        <f>IF(C30=L1,9,IF(D30=L1,7,IF(E30=L1,6,IF(F30=L1,5,IF(G30=L1,4,IF(H30=L1,3,IF(I30=L1,2,IF(J30=L1,1,0))))))))</f>
        <v>0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0</v>
      </c>
      <c r="P30" s="30">
        <f>IF(C30=P1,9,IF(D30=P1,7,IF(E30=P1,6,IF(F30=P1,5,IF(G30=P1,4,IF(H30=P1,3,IF(I30=P1,2,IF(J30=P1,1,0))))))))</f>
        <v>0</v>
      </c>
      <c r="Q30" s="30">
        <f>IF(C30=Q1,9,IF(D30=Q1,7,IF(E30=Q1,6,IF(F30=Q1,5,IF(G30=Q1,4,IF(H30=Q1,3,IF(I30=Q1,2,IF(J30=Q1,1,0))))))))</f>
        <v>0</v>
      </c>
      <c r="R30" s="30">
        <f>IF(C30=R1,9,IF(D30=R1,7,IF(E30=R1,6,IF(F30=R1,5,IF(G30=R1,4,IF(H30=R1,3,IF(I30=R1,2,IF(J30=R1,1,0))))))))</f>
        <v>0</v>
      </c>
      <c r="S30" s="50"/>
    </row>
    <row r="31" spans="1:18" ht="15.75" customHeight="1">
      <c r="A31" s="37"/>
      <c r="B31" s="38" t="s">
        <v>266</v>
      </c>
      <c r="C31" s="48"/>
      <c r="D31" s="48"/>
      <c r="E31" s="48"/>
      <c r="F31" s="48"/>
      <c r="G31" s="48"/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258</v>
      </c>
      <c r="D44" s="29" t="s">
        <v>260</v>
      </c>
      <c r="E44" s="29"/>
      <c r="F44" s="29"/>
      <c r="G44" s="29"/>
      <c r="H44" s="29"/>
      <c r="I44" s="29"/>
      <c r="J44" s="29"/>
      <c r="K44" s="30">
        <f>IF(C44=K1,11,IF(D44=K1,9,IF(E44=K1,8,IF(F44=K1,7,IF(G44=K1,6,IF(H44=K1,5,IF(I44=K1,4,IF(J44=K1,3,0))))))))</f>
        <v>0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11</v>
      </c>
      <c r="P44" s="30">
        <f>IF(C44=P1,11,IF(D44=P1,9,IF(E44=P1,8,IF(F44=P1,7,IF(G44=P1,6,IF(H44=P1,5,IF(I44=P1,4,IF(J44=P1,3,0))))))))</f>
        <v>0</v>
      </c>
      <c r="Q44" s="30">
        <f>IF(C44=Q1,11,IF(D44=Q1,9,IF(E44=Q1,8,IF(F44=Q1,7,IF(G44=Q1,6,IF(H44=Q1,5,IF(I44=Q1,4,IF(J44=Q1,3,0))))))))</f>
        <v>9</v>
      </c>
      <c r="R44" s="30">
        <f>IF(C44=R1,11,IF(D44=R1,9,IF(E44=R1,8,IF(F44=R1,7,IF(G44=R1,6,IF(H44=R1,5,IF(I44=R1,4,IF(J44=R1,3,0))))))))</f>
        <v>0</v>
      </c>
    </row>
    <row r="45" spans="1:18" ht="15.75" customHeight="1">
      <c r="A45" s="31" t="s">
        <v>281</v>
      </c>
      <c r="B45" s="32" t="s">
        <v>266</v>
      </c>
      <c r="C45" s="43">
        <v>0.0008042824074074075</v>
      </c>
      <c r="D45" s="43">
        <v>0.0008881944444444444</v>
      </c>
      <c r="E45" s="47"/>
      <c r="F45" s="47"/>
      <c r="G45" s="47"/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Q46">SUM(K44+K42+K39+K36+K33+K30+K27+K24+K21+K18+K15+K12+K9+K6+K3)</f>
        <v>38</v>
      </c>
      <c r="L46" s="52">
        <f t="shared" si="0"/>
        <v>21</v>
      </c>
      <c r="M46" s="52">
        <f t="shared" si="0"/>
        <v>8</v>
      </c>
      <c r="N46" s="52">
        <f t="shared" si="0"/>
        <v>16</v>
      </c>
      <c r="O46" s="52">
        <f t="shared" si="0"/>
        <v>77</v>
      </c>
      <c r="P46" s="52">
        <f t="shared" si="0"/>
        <v>58</v>
      </c>
      <c r="Q46" s="52">
        <f t="shared" si="0"/>
        <v>62</v>
      </c>
      <c r="R46" s="52">
        <f>SUM(R44+R42+R39+R36+R33+R30+R27+R24+R21+R18+R15+R12+R9+R6+R3)</f>
        <v>14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 t="str">
        <f>K1</f>
        <v>CAAC</v>
      </c>
      <c r="L48" s="54" t="str">
        <f aca="true" t="shared" si="1" ref="L48:R48">L1</f>
        <v>Elgin</v>
      </c>
      <c r="M48" s="54" t="str">
        <f t="shared" si="1"/>
        <v>ES</v>
      </c>
      <c r="N48" s="54" t="str">
        <f t="shared" si="1"/>
        <v>FH</v>
      </c>
      <c r="O48" s="54" t="str">
        <f t="shared" si="1"/>
        <v>IH</v>
      </c>
      <c r="P48" s="54" t="str">
        <f t="shared" si="1"/>
        <v>MRR</v>
      </c>
      <c r="Q48" s="54" t="str">
        <f t="shared" si="1"/>
        <v>NAAC</v>
      </c>
      <c r="R48" s="54" t="str">
        <f t="shared" si="1"/>
        <v>RC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1.0701388888888888" bottom="0.3145833333333333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1" width="6.28125" style="19" customWidth="1"/>
    <col min="12" max="18" width="5.710937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284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25" t="s">
        <v>89</v>
      </c>
      <c r="D2" s="25" t="s">
        <v>51</v>
      </c>
      <c r="E2" s="25" t="s">
        <v>71</v>
      </c>
      <c r="F2" s="25" t="s">
        <v>98</v>
      </c>
      <c r="G2" s="25" t="s">
        <v>106</v>
      </c>
      <c r="H2" s="25" t="s">
        <v>81</v>
      </c>
      <c r="I2" s="25"/>
      <c r="J2" s="25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254</v>
      </c>
      <c r="D3" s="29" t="s">
        <v>261</v>
      </c>
      <c r="E3" s="29" t="s">
        <v>255</v>
      </c>
      <c r="F3" s="29" t="s">
        <v>258</v>
      </c>
      <c r="G3" s="29" t="s">
        <v>259</v>
      </c>
      <c r="H3" s="29" t="s">
        <v>260</v>
      </c>
      <c r="I3" s="29"/>
      <c r="J3" s="29"/>
      <c r="K3" s="30">
        <f>IF(C3=K1,11,IF(D3=K1,9,IF(E3=K1,8,IF(F3=K1,7,IF(G3=K1,6,IF(H3=K1,5,IF(I3=K1,4,IF(J3=K1,3,0))))))))</f>
        <v>11</v>
      </c>
      <c r="L3" s="30">
        <f>IF(C3=L1,11,IF(D3=L1,9,IF(E3=L1,8,IF(F3=L1,7,IF(G3=L1,6,IF(H3=L1,5,IF(I3=L1,4,IF(J3=L1,3,0))))))))</f>
        <v>8</v>
      </c>
      <c r="M3" s="30">
        <f>IF(C3=M1,11,IF(D3=M1,9,IF(E3=M1,8,IF(F3=M1,7,IF(G3=M1,6,IF(H3=M1,5,IF(I3=M1,4,IF(J3=M1,3,0))))))))</f>
        <v>0</v>
      </c>
      <c r="N3" s="30">
        <f>IF(C3=N1,11,IF(D3=N1,9,IF(E3=N1,8,IF(F3=N1,7,IF(G3=N1,6,IF(H3=N1,5,IF(I3=N1,4,IF(J3=N1,3,0))))))))</f>
        <v>0</v>
      </c>
      <c r="O3" s="30">
        <f>IF(C3=O1,11,IF(D3=O1,9,IF(E3=O1,8,IF(F3=O1,7,IF(G3=O1,6,IF(H3=O1,5,IF(I3=O1,4,IF(J3=O1,3,0))))))))</f>
        <v>7</v>
      </c>
      <c r="P3" s="30">
        <f>IF(C3=P1,11,IF(D3=P1,9,IF(E3=P1,8,IF(F3=P1,7,IF(G3=P1,6,IF(H3=P1,5,IF(I3=P1,4,IF(J3=P1,3,0))))))))</f>
        <v>6</v>
      </c>
      <c r="Q3" s="30">
        <f>IF(C3=Q1,11,IF(D3=Q1,9,IF(E3=Q1,8,IF(F3=Q1,7,IF(G3=Q1,6,IF(H3=Q1,5,IF(I3=Q1,4,IF(J3=Q1,3,0))))))))</f>
        <v>5</v>
      </c>
      <c r="R3" s="30">
        <f>IF(C3=R1,11,IF(D3=R1,9,IF(E3=R1,8,IF(F3=R1,7,IF(G3=R1,6,IF(H3=R1,5,IF(I3=R1,4,IF(J3=R1,3,0))))))))</f>
        <v>9</v>
      </c>
    </row>
    <row r="4" spans="1:18" ht="15.75" customHeight="1">
      <c r="A4" s="31"/>
      <c r="B4" s="32" t="s">
        <v>266</v>
      </c>
      <c r="C4" s="33">
        <v>15.26</v>
      </c>
      <c r="D4" s="34">
        <v>16.08</v>
      </c>
      <c r="E4" s="34">
        <v>16.11</v>
      </c>
      <c r="F4" s="34">
        <v>16.14</v>
      </c>
      <c r="G4" s="35">
        <v>16.19</v>
      </c>
      <c r="H4" s="34">
        <v>16.37</v>
      </c>
      <c r="I4" s="35"/>
      <c r="J4" s="35"/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25" t="s">
        <v>95</v>
      </c>
      <c r="D5" s="25" t="s">
        <v>92</v>
      </c>
      <c r="E5" s="25" t="s">
        <v>26</v>
      </c>
      <c r="F5" s="25" t="s">
        <v>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258</v>
      </c>
      <c r="D6" s="29" t="s">
        <v>259</v>
      </c>
      <c r="E6" s="29" t="s">
        <v>254</v>
      </c>
      <c r="F6" s="29" t="s">
        <v>260</v>
      </c>
      <c r="G6" s="29"/>
      <c r="H6" s="29"/>
      <c r="I6" s="29"/>
      <c r="J6" s="29"/>
      <c r="K6" s="30">
        <f>IF(C6=K1,9,IF(D6=K1,7,IF(E6=K1,6,IF(F6=K1,5,IF(G6=K1,4,IF(H6=K1,3,IF(I6=K1,2,IF(J6=K1,1,0))))))))</f>
        <v>6</v>
      </c>
      <c r="L6" s="30">
        <f>IF(C6=L1,9,IF(D6=L1,7,IF(E6=L1,6,IF(F6=L1,5,IF(G6=L1,4,IF(H6=L1,3,IF(I6=L1,2,IF(J6=L1,1,0))))))))</f>
        <v>0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9</v>
      </c>
      <c r="P6" s="30">
        <f>IF(C6=P1,9,IF(D6=P1,7,IF(E6=P1,6,IF(F6=P1,5,IF(G6=P1,4,IF(H6=P1,3,IF(I6=P1,2,IF(J6=P1,1,0))))))))</f>
        <v>7</v>
      </c>
      <c r="Q6" s="30">
        <f>IF(C6=Q1,9,IF(D6=Q1,7,IF(E6=Q1,6,IF(F6=Q1,5,IF(G6=Q1,4,IF(H6=Q1,3,IF(I6=Q1,2,IF(J6=Q1,1,0))))))))</f>
        <v>5</v>
      </c>
      <c r="R6" s="30">
        <f>IF(C6=R1,9,IF(D6=R1,7,IF(E6=R1,6,IF(F6=R1,5,IF(G6=R1,4,IF(H6=R1,3,IF(I6=R1,2,IF(J6=R1,1,0))))))))</f>
        <v>0</v>
      </c>
    </row>
    <row r="7" spans="1:18" ht="15.75" customHeight="1">
      <c r="A7" s="37"/>
      <c r="B7" s="38" t="s">
        <v>266</v>
      </c>
      <c r="C7" s="40">
        <v>16.03</v>
      </c>
      <c r="D7" s="40">
        <v>16.62</v>
      </c>
      <c r="E7" s="40">
        <v>16.62</v>
      </c>
      <c r="F7" s="39">
        <v>17.49</v>
      </c>
      <c r="G7" s="40"/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285</v>
      </c>
      <c r="B8" s="24" t="s">
        <v>263</v>
      </c>
      <c r="C8" s="25" t="s">
        <v>101</v>
      </c>
      <c r="D8" s="25" t="s">
        <v>11</v>
      </c>
      <c r="E8" s="25" t="s">
        <v>71</v>
      </c>
      <c r="F8" s="25" t="s">
        <v>51</v>
      </c>
      <c r="G8" s="25" t="s">
        <v>76</v>
      </c>
      <c r="H8" s="25" t="s">
        <v>26</v>
      </c>
      <c r="I8" s="25"/>
      <c r="J8" s="25"/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258</v>
      </c>
      <c r="D9" s="29" t="s">
        <v>260</v>
      </c>
      <c r="E9" s="29" t="s">
        <v>255</v>
      </c>
      <c r="F9" s="29" t="s">
        <v>261</v>
      </c>
      <c r="G9" s="29" t="s">
        <v>259</v>
      </c>
      <c r="H9" s="29" t="s">
        <v>254</v>
      </c>
      <c r="I9" s="29"/>
      <c r="J9" s="29"/>
      <c r="K9" s="30">
        <f>IF(C9=K1,11,IF(D9=K1,9,IF(E9=K1,8,IF(F9=K1,7,IF(G9=K1,6,IF(H9=K1,5,IF(I9=K1,4,IF(J9=K1,3,0))))))))</f>
        <v>5</v>
      </c>
      <c r="L9" s="30">
        <f>IF(C9=L1,11,IF(D9=L1,9,IF(E9=L1,8,IF(F9=L1,7,IF(G9=L1,6,IF(H9=L1,5,IF(I9=L1,4,IF(J9=L1,3,0))))))))</f>
        <v>8</v>
      </c>
      <c r="M9" s="30">
        <f>IF(C9=M1,11,IF(D9=M1,9,IF(E9=M1,8,IF(F9=M1,7,IF(G9=M1,6,IF(H9=M1,5,IF(I9=M1,4,IF(J9=M1,3,0))))))))</f>
        <v>0</v>
      </c>
      <c r="N9" s="30">
        <f>IF(C9=N1,11,IF(D9=N1,9,IF(E9=N1,8,IF(F9=N1,7,IF(G9=N1,6,IF(H9=N1,5,IF(I9=N1,4,IF(J9=N1,3,0))))))))</f>
        <v>0</v>
      </c>
      <c r="O9" s="30">
        <f>IF(C9=O1,11,IF(D9=O1,9,IF(E9=O1,8,IF(F9=O1,7,IF(G9=O1,6,IF(H9=O1,5,IF(I9=O1,4,IF(J9=O1,3,0))))))))</f>
        <v>11</v>
      </c>
      <c r="P9" s="30">
        <f>IF(C9=P1,11,IF(D9=P1,9,IF(E9=P1,8,IF(F9=P1,7,IF(G9=P1,6,IF(H9=P1,5,IF(I9=P1,4,IF(J9=P1,3,0))))))))</f>
        <v>6</v>
      </c>
      <c r="Q9" s="30">
        <f>IF(C9=Q1,11,IF(D9=Q1,9,IF(E9=Q1,8,IF(F9=Q1,7,IF(G9=Q1,6,IF(H9=Q1,5,IF(I9=Q1,4,IF(J9=Q1,3,0))))))))</f>
        <v>9</v>
      </c>
      <c r="R9" s="30">
        <f>IF(C9=R1,11,IF(D9=R1,9,IF(E9=R1,8,IF(F9=R1,7,IF(G9=R1,6,IF(H9=R1,5,IF(I9=R1,4,IF(J9=R1,3,0))))))))</f>
        <v>7</v>
      </c>
    </row>
    <row r="10" spans="1:18" ht="15.75" customHeight="1">
      <c r="A10" s="31">
        <v>-2.6</v>
      </c>
      <c r="B10" s="32" t="s">
        <v>266</v>
      </c>
      <c r="C10" s="34">
        <v>30.19</v>
      </c>
      <c r="D10" s="34">
        <v>31.94</v>
      </c>
      <c r="E10" s="34">
        <v>33.21</v>
      </c>
      <c r="F10" s="34">
        <v>33.37</v>
      </c>
      <c r="G10" s="34">
        <v>34.07</v>
      </c>
      <c r="H10" s="43">
        <v>36.97</v>
      </c>
      <c r="I10" s="43"/>
      <c r="J10" s="43"/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285</v>
      </c>
      <c r="B11" s="24" t="s">
        <v>263</v>
      </c>
      <c r="C11" s="25" t="s">
        <v>85</v>
      </c>
      <c r="D11" s="25" t="s">
        <v>46</v>
      </c>
      <c r="E11" s="25" t="s">
        <v>36</v>
      </c>
      <c r="F11" s="25" t="s">
        <v>21</v>
      </c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258</v>
      </c>
      <c r="D12" s="29" t="s">
        <v>259</v>
      </c>
      <c r="E12" s="29" t="s">
        <v>260</v>
      </c>
      <c r="F12" s="29" t="s">
        <v>254</v>
      </c>
      <c r="G12" s="29"/>
      <c r="H12" s="29"/>
      <c r="I12" s="29"/>
      <c r="J12" s="29"/>
      <c r="K12" s="30">
        <f>IF(C12=K1,9,IF(D12=K1,7,IF(E12=K1,6,IF(F12=K1,5,IF(G12=K1,4,IF(H12=K1,3,IF(I12=K1,2,IF(J12=K1,1,0))))))))</f>
        <v>5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0</v>
      </c>
      <c r="O12" s="30">
        <f>IF(C12=O1,9,IF(D12=O1,7,IF(E12=O1,6,IF(F12=O1,5,IF(G12=O1,4,IF(H12=O1,3,IF(I12=O1,2,IF(J12=O1,1,0))))))))</f>
        <v>9</v>
      </c>
      <c r="P12" s="30">
        <f>IF(C12=P1,9,IF(D12=P1,7,IF(E12=P1,6,IF(F12=P1,5,IF(G12=P1,4,IF(H12=P1,3,IF(I12=P1,2,IF(J12=P1,1,0))))))))</f>
        <v>7</v>
      </c>
      <c r="Q12" s="30">
        <f>IF(C12=Q1,9,IF(D12=Q1,7,IF(E12=Q1,6,IF(F12=Q1,5,IF(G12=Q1,4,IF(H12=Q1,3,IF(I12=Q1,2,IF(J12=Q1,1,0))))))))</f>
        <v>6</v>
      </c>
      <c r="R12" s="30">
        <f>IF(C12=R1,9,IF(D12=R1,7,IF(E12=R1,6,IF(F12=R1,5,IF(G12=R1,4,IF(H12=R1,3,IF(I12=R1,2,IF(J12=R1,1,0))))))))</f>
        <v>0</v>
      </c>
    </row>
    <row r="13" spans="1:18" ht="15.75" customHeight="1">
      <c r="A13" s="37">
        <v>-2.9</v>
      </c>
      <c r="B13" s="38" t="s">
        <v>266</v>
      </c>
      <c r="C13" s="39">
        <v>32.23</v>
      </c>
      <c r="D13" s="39">
        <v>32.72</v>
      </c>
      <c r="E13" s="39">
        <v>38.53</v>
      </c>
      <c r="F13" s="39">
        <v>39.09</v>
      </c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286</v>
      </c>
      <c r="B14" s="24" t="s">
        <v>263</v>
      </c>
      <c r="C14" s="25" t="s">
        <v>31</v>
      </c>
      <c r="D14" s="25" t="s">
        <v>106</v>
      </c>
      <c r="E14" s="25" t="s">
        <v>11</v>
      </c>
      <c r="F14" s="25" t="s">
        <v>108</v>
      </c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258</v>
      </c>
      <c r="D15" s="29" t="s">
        <v>259</v>
      </c>
      <c r="E15" s="29" t="s">
        <v>260</v>
      </c>
      <c r="F15" s="29" t="s">
        <v>256</v>
      </c>
      <c r="G15" s="29"/>
      <c r="H15" s="29"/>
      <c r="I15" s="29"/>
      <c r="J15" s="29"/>
      <c r="K15" s="30">
        <f>IF(C15=K1,11,IF(D15=K1,9,IF(E15=K1,8,IF(F15=K1,7,IF(G15=K1,6,IF(H15=K1,5,IF(I15=K1,4,IF(J15=K1,3,0))))))))</f>
        <v>0</v>
      </c>
      <c r="L15" s="30">
        <f>IF(C15=L1,11,IF(D15=L1,9,IF(E15=L1,8,IF(F15=L1,7,IF(G15=L1,6,IF(H15=L1,5,IF(I15=L1,4,IF(J15=L1,3,0))))))))</f>
        <v>0</v>
      </c>
      <c r="M15" s="30">
        <f>IF(C15=M1,11,IF(D15=M1,9,IF(E15=M1,8,IF(F15=M1,7,IF(G15=M1,6,IF(H15=M1,5,IF(I15=M1,4,IF(J15=M1,3,0))))))))</f>
        <v>7</v>
      </c>
      <c r="N15" s="30">
        <f>IF(C15=N1,11,IF(D15=N1,9,IF(E15=N1,8,IF(F15=N1,7,IF(G15=N1,6,IF(H15=N1,5,IF(I15=N1,4,IF(J15=N1,3,0))))))))</f>
        <v>0</v>
      </c>
      <c r="O15" s="30">
        <f>IF(C15=O1,11,IF(D15=O1,9,IF(E15=O1,8,IF(F15=O1,7,IF(G15=O1,6,IF(H15=O1,5,IF(I15=O1,4,IF(J15=O1,3,0))))))))</f>
        <v>11</v>
      </c>
      <c r="P15" s="30">
        <f>IF(C15=P1,11,IF(D15=P1,9,IF(E15=P1,8,IF(F15=P1,7,IF(G15=P1,6,IF(H15=P1,5,IF(I15=P1,4,IF(J15=P1,3,0))))))))</f>
        <v>9</v>
      </c>
      <c r="Q15" s="30">
        <f>IF(C15=Q1,11,IF(D15=Q1,9,IF(E15=Q1,8,IF(F15=Q1,7,IF(G15=Q1,6,IF(H15=Q1,5,IF(I15=Q1,4,IF(J15=Q1,3,0))))))))</f>
        <v>8</v>
      </c>
      <c r="R15" s="30">
        <f>IF(C15=R1,11,IF(D15=R1,9,IF(E15=R1,8,IF(F15=R1,7,IF(G15=R1,6,IF(H15=R1,5,IF(I15=R1,4,IF(J15=R1,3,0))))))))</f>
        <v>0</v>
      </c>
      <c r="S15" s="46"/>
    </row>
    <row r="16" spans="1:19" ht="15.75" customHeight="1">
      <c r="A16" s="31"/>
      <c r="B16" s="32" t="s">
        <v>266</v>
      </c>
      <c r="C16" s="43">
        <v>0.0030812500000000002</v>
      </c>
      <c r="D16" s="43">
        <v>0.0031755787037037035</v>
      </c>
      <c r="E16" s="43">
        <v>0.0032599537037037037</v>
      </c>
      <c r="F16" s="43">
        <v>0.003531597222222222</v>
      </c>
      <c r="G16" s="34"/>
      <c r="H16" s="34"/>
      <c r="I16" s="34"/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286</v>
      </c>
      <c r="B17" s="24" t="s">
        <v>263</v>
      </c>
      <c r="C17" s="25" t="s">
        <v>46</v>
      </c>
      <c r="D17" s="25" t="s">
        <v>110</v>
      </c>
      <c r="E17" s="25" t="s">
        <v>81</v>
      </c>
      <c r="F17" s="25"/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259</v>
      </c>
      <c r="D18" s="29" t="s">
        <v>258</v>
      </c>
      <c r="E18" s="29" t="s">
        <v>260</v>
      </c>
      <c r="F18" s="29"/>
      <c r="G18" s="29"/>
      <c r="H18" s="29"/>
      <c r="I18" s="29"/>
      <c r="J18" s="29"/>
      <c r="K18" s="30">
        <f>IF(C18=K1,9,IF(D18=K1,7,IF(E18=K1,6,IF(F18=K1,5,IF(G18=K1,4,IF(H18=K1,3,IF(I18=K1,2,IF(J18=K1,1,0))))))))</f>
        <v>0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0</v>
      </c>
      <c r="O18" s="30">
        <f>IF(C18=O1,9,IF(D18=O1,7,IF(E18=O1,6,IF(F18=O1,5,IF(G18=O1,4,IF(H18=O1,3,IF(I18=O1,2,IF(J18=O1,1,0))))))))</f>
        <v>7</v>
      </c>
      <c r="P18" s="30">
        <f>IF(C18=P1,9,IF(D18=P1,7,IF(E18=P1,6,IF(F18=P1,5,IF(G18=P1,4,IF(H18=P1,3,IF(I18=P1,2,IF(J18=P1,1,0))))))))</f>
        <v>9</v>
      </c>
      <c r="Q18" s="30">
        <f>IF(C18=Q1,9,IF(D18=Q1,7,IF(E18=Q1,6,IF(F18=Q1,5,IF(G18=Q1,4,IF(H18=Q1,3,IF(I18=Q1,2,IF(J18=Q1,1,0))))))))</f>
        <v>6</v>
      </c>
      <c r="R18" s="30">
        <f>IF(C18=R1,9,IF(D18=R1,7,IF(E18=R1,6,IF(F18=R1,5,IF(G18=R1,4,IF(H18=R1,3,IF(I18=R1,2,IF(J18=R1,1,0))))))))</f>
        <v>0</v>
      </c>
      <c r="S18" s="46"/>
    </row>
    <row r="19" spans="1:19" ht="15.75" customHeight="1">
      <c r="A19" s="37"/>
      <c r="B19" s="38" t="s">
        <v>266</v>
      </c>
      <c r="C19" s="45">
        <v>0.003239236111111111</v>
      </c>
      <c r="D19" s="45">
        <v>0.0032805555555555557</v>
      </c>
      <c r="E19" s="45">
        <v>0.0036175925925925924</v>
      </c>
      <c r="F19" s="39"/>
      <c r="G19" s="39"/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287</v>
      </c>
      <c r="B20" s="24" t="s">
        <v>263</v>
      </c>
      <c r="C20" s="25" t="s">
        <v>98</v>
      </c>
      <c r="D20" s="25" t="s">
        <v>106</v>
      </c>
      <c r="E20" s="25" t="s">
        <v>11</v>
      </c>
      <c r="F20" s="25"/>
      <c r="G20" s="25"/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258</v>
      </c>
      <c r="D21" s="29" t="s">
        <v>259</v>
      </c>
      <c r="E21" s="29" t="s">
        <v>260</v>
      </c>
      <c r="F21" s="29"/>
      <c r="G21" s="29"/>
      <c r="H21" s="29"/>
      <c r="I21" s="29"/>
      <c r="J21" s="29"/>
      <c r="K21" s="30">
        <f>IF(C21=K1,11,IF(D21=K1,9,IF(E21=K1,8,IF(F21=K1,7,IF(G21=K1,6,IF(H21=K1,5,IF(I21=K1,4,IF(J21=K1,3,0))))))))</f>
        <v>0</v>
      </c>
      <c r="L21" s="30">
        <f>IF(C21=L1,11,IF(D21=L1,9,IF(E21=L1,8,IF(F21=L1,7,IF(G21=L1,6,IF(H21=L1,5,IF(I21=L1,4,IF(J21=L1,3,0))))))))</f>
        <v>0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0</v>
      </c>
      <c r="O21" s="30">
        <f>IF(C21=O1,11,IF(D21=O1,9,IF(E21=O1,8,IF(F21=O1,7,IF(G21=O1,6,IF(H21=O1,5,IF(I21=O1,4,IF(J21=O1,3,0))))))))</f>
        <v>11</v>
      </c>
      <c r="P21" s="30">
        <v>8.5</v>
      </c>
      <c r="Q21" s="30">
        <v>8.5</v>
      </c>
      <c r="R21" s="30">
        <f>IF(C21=R1,11,IF(D21=R1,9,IF(E21=R1,8,IF(F21=R1,7,IF(G21=R1,6,IF(H21=R1,5,IF(I21=R1,4,IF(J21=R1,3,0))))))))</f>
        <v>0</v>
      </c>
      <c r="S21" s="46"/>
    </row>
    <row r="22" spans="1:19" ht="15.75" customHeight="1">
      <c r="A22" s="31"/>
      <c r="B22" s="32" t="s">
        <v>266</v>
      </c>
      <c r="C22" s="47" t="s">
        <v>288</v>
      </c>
      <c r="D22" s="47" t="s">
        <v>289</v>
      </c>
      <c r="E22" s="47" t="s">
        <v>289</v>
      </c>
      <c r="F22" s="47"/>
      <c r="G22" s="47"/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287</v>
      </c>
      <c r="B23" s="24" t="s">
        <v>263</v>
      </c>
      <c r="C23" s="25" t="s">
        <v>41</v>
      </c>
      <c r="D23" s="25" t="s">
        <v>6</v>
      </c>
      <c r="E23" s="25" t="s">
        <v>56</v>
      </c>
      <c r="F23" s="25"/>
      <c r="G23" s="25"/>
      <c r="H23" s="25"/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258</v>
      </c>
      <c r="D24" s="29" t="s">
        <v>260</v>
      </c>
      <c r="E24" s="29" t="s">
        <v>259</v>
      </c>
      <c r="F24" s="29"/>
      <c r="G24" s="29"/>
      <c r="H24" s="29"/>
      <c r="I24" s="29"/>
      <c r="J24" s="29"/>
      <c r="K24" s="30">
        <f>IF(C24=K1,9,IF(D24=K1,7,IF(E24=K1,6,IF(F24=K1,5,IF(G24=K1,4,IF(H24=K1,3,IF(I24=K1,2,IF(J24=K1,1,0))))))))</f>
        <v>0</v>
      </c>
      <c r="L24" s="30">
        <f>IF(C24=L1,9,IF(D24=L1,7,IF(E24=L1,6,IF(F24=L1,5,IF(G24=L1,4,IF(H24=L1,3,IF(I24=L1,2,IF(J24=L1,1,0))))))))</f>
        <v>0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0</v>
      </c>
      <c r="O24" s="30">
        <f>IF(C24=O1,9,IF(D24=O1,7,IF(E24=O1,6,IF(F24=O1,5,IF(G24=O1,4,IF(H24=O1,3,IF(I24=O1,2,IF(J24=O1,1,0))))))))</f>
        <v>9</v>
      </c>
      <c r="P24" s="30">
        <f>IF(C24=P1,9,IF(D24=P1,7,IF(E24=P1,6,IF(F24=P1,5,IF(G24=P1,4,IF(H24=P1,3,IF(I24=P1,2,IF(J24=P1,1,0))))))))</f>
        <v>6</v>
      </c>
      <c r="Q24" s="30">
        <f>IF(C24=Q1,9,IF(D24=Q1,7,IF(E24=Q1,6,IF(F24=Q1,5,IF(G24=Q1,4,IF(H24=Q1,3,IF(I24=Q1,2,IF(J24=Q1,1,0))))))))</f>
        <v>7</v>
      </c>
      <c r="R24" s="30">
        <f>IF(C24=R1,9,IF(D24=R1,7,IF(E24=R1,6,IF(F24=R1,5,IF(G24=R1,4,IF(H24=R1,3,IF(I24=R1,2,IF(J24=R1,1,0))))))))</f>
        <v>0</v>
      </c>
      <c r="S24" s="46"/>
    </row>
    <row r="25" spans="1:19" ht="15.75" customHeight="1">
      <c r="A25" s="37"/>
      <c r="B25" s="38" t="s">
        <v>266</v>
      </c>
      <c r="C25" s="48" t="s">
        <v>290</v>
      </c>
      <c r="D25" s="48" t="s">
        <v>291</v>
      </c>
      <c r="E25" s="48" t="s">
        <v>291</v>
      </c>
      <c r="F25" s="48"/>
      <c r="G25" s="39"/>
      <c r="H25" s="39"/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 t="s">
        <v>269</v>
      </c>
      <c r="B26" s="24" t="s">
        <v>263</v>
      </c>
      <c r="C26" s="25" t="s">
        <v>16</v>
      </c>
      <c r="D26" s="25" t="s">
        <v>104</v>
      </c>
      <c r="E26" s="25" t="s">
        <v>71</v>
      </c>
      <c r="F26" s="25" t="s">
        <v>89</v>
      </c>
      <c r="G26" s="25" t="s">
        <v>114</v>
      </c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 t="s">
        <v>260</v>
      </c>
      <c r="D27" s="29" t="s">
        <v>259</v>
      </c>
      <c r="E27" s="29" t="s">
        <v>255</v>
      </c>
      <c r="F27" s="29" t="s">
        <v>254</v>
      </c>
      <c r="G27" s="29" t="s">
        <v>258</v>
      </c>
      <c r="H27" s="29"/>
      <c r="I27" s="29"/>
      <c r="J27" s="29"/>
      <c r="K27" s="30">
        <f>IF(C27=K1,11,IF(D27=K1,9,IF(E27=K1,8,IF(F27=K1,7,IF(G27=K1,6,IF(H27=K1,5,IF(I27=K1,4,IF(J27=K1,3,0))))))))</f>
        <v>7</v>
      </c>
      <c r="L27" s="30">
        <f>IF(C27=L1,11,IF(D27=L1,9,IF(E27=L1,8,IF(F27=L1,7,IF(G27=L1,6,IF(H27=L1,5,IF(I27=L1,4,IF(J27=L1,3,0))))))))</f>
        <v>8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6</v>
      </c>
      <c r="P27" s="30">
        <f>IF(C27=P1,11,IF(D27=P1,9,IF(E27=P1,8,IF(F27=P1,7,IF(G27=P1,6,IF(H27=P1,5,IF(I27=P1,4,IF(J27=P1,3,0))))))))</f>
        <v>9</v>
      </c>
      <c r="Q27" s="30">
        <f>IF(C27=Q1,11,IF(D27=Q1,9,IF(E27=Q1,8,IF(F27=Q1,7,IF(G27=Q1,6,IF(H27=Q1,5,IF(I27=Q1,4,IF(J27=Q1,3,0))))))))</f>
        <v>11</v>
      </c>
      <c r="R27" s="30">
        <f>IF(C27=R1,11,IF(D27=R1,9,IF(E27=R1,8,IF(F27=R1,7,IF(G27=R1,6,IF(H27=R1,5,IF(I27=R1,4,IF(J27=R1,3,0))))))))</f>
        <v>0</v>
      </c>
      <c r="S27" s="46"/>
    </row>
    <row r="28" spans="1:18" ht="15.75" customHeight="1">
      <c r="A28" s="31"/>
      <c r="B28" s="32" t="s">
        <v>266</v>
      </c>
      <c r="C28" s="49" t="s">
        <v>292</v>
      </c>
      <c r="D28" s="47" t="s">
        <v>293</v>
      </c>
      <c r="E28" s="47" t="s">
        <v>294</v>
      </c>
      <c r="F28" s="47" t="s">
        <v>295</v>
      </c>
      <c r="G28" s="47" t="s">
        <v>296</v>
      </c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 t="s">
        <v>269</v>
      </c>
      <c r="B29" s="24" t="s">
        <v>263</v>
      </c>
      <c r="C29" s="25" t="s">
        <v>56</v>
      </c>
      <c r="D29" s="25" t="s">
        <v>66</v>
      </c>
      <c r="E29" s="25" t="s">
        <v>81</v>
      </c>
      <c r="F29" s="25" t="s">
        <v>21</v>
      </c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 t="s">
        <v>259</v>
      </c>
      <c r="D30" s="29" t="s">
        <v>258</v>
      </c>
      <c r="E30" s="29" t="s">
        <v>260</v>
      </c>
      <c r="F30" s="29" t="s">
        <v>254</v>
      </c>
      <c r="G30" s="29"/>
      <c r="H30" s="29"/>
      <c r="I30" s="29"/>
      <c r="J30" s="29"/>
      <c r="K30" s="30">
        <f>IF(C30=K1,9,IF(D30=K1,7,IF(E30=K1,6,IF(F30=K1,5,IF(G30=K1,4,IF(H30=K1,3,IF(I30=K1,2,IF(J30=K1,1,0))))))))</f>
        <v>5</v>
      </c>
      <c r="L30" s="30">
        <f>IF(C30=L1,9,IF(D30=L1,7,IF(E30=L1,6,IF(F30=L1,5,IF(G30=L1,4,IF(H30=L1,3,IF(I30=L1,2,IF(J30=L1,1,0))))))))</f>
        <v>0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7</v>
      </c>
      <c r="P30" s="30">
        <f>IF(C30=P1,9,IF(D30=P1,7,IF(E30=P1,6,IF(F30=P1,5,IF(G30=P1,4,IF(H30=P1,3,IF(I30=P1,2,IF(J30=P1,1,0))))))))</f>
        <v>9</v>
      </c>
      <c r="Q30" s="30">
        <f>IF(C30=Q1,9,IF(D30=Q1,7,IF(E30=Q1,6,IF(F30=Q1,5,IF(G30=Q1,4,IF(H30=Q1,3,IF(I30=Q1,2,IF(J30=Q1,1,0))))))))</f>
        <v>6</v>
      </c>
      <c r="R30" s="30">
        <f>IF(C30=R1,9,IF(D30=R1,7,IF(E30=R1,6,IF(F30=R1,5,IF(G30=R1,4,IF(H30=R1,3,IF(I30=R1,2,IF(J30=R1,1,0))))))))</f>
        <v>0</v>
      </c>
      <c r="S30" s="50"/>
    </row>
    <row r="31" spans="1:18" ht="15.75" customHeight="1">
      <c r="A31" s="37"/>
      <c r="B31" s="38" t="s">
        <v>266</v>
      </c>
      <c r="C31" s="48" t="s">
        <v>297</v>
      </c>
      <c r="D31" s="48" t="s">
        <v>298</v>
      </c>
      <c r="E31" s="48" t="s">
        <v>299</v>
      </c>
      <c r="F31" s="48" t="s">
        <v>300</v>
      </c>
      <c r="G31" s="48"/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258</v>
      </c>
      <c r="D44" s="29" t="s">
        <v>260</v>
      </c>
      <c r="E44" s="29" t="s">
        <v>259</v>
      </c>
      <c r="F44" s="29"/>
      <c r="G44" s="29"/>
      <c r="H44" s="29"/>
      <c r="I44" s="29"/>
      <c r="J44" s="29"/>
      <c r="K44" s="30">
        <f>IF(C44=K1,11,IF(D44=K1,9,IF(E44=K1,8,IF(F44=K1,7,IF(G44=K1,6,IF(H44=K1,5,IF(I44=K1,4,IF(J44=K1,3,0))))))))</f>
        <v>0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11</v>
      </c>
      <c r="P44" s="30">
        <f>IF(C44=P1,11,IF(D44=P1,9,IF(E44=P1,8,IF(F44=P1,7,IF(G44=P1,6,IF(H44=P1,5,IF(I44=P1,4,IF(J44=P1,3,0))))))))</f>
        <v>8</v>
      </c>
      <c r="Q44" s="30">
        <f>IF(C44=Q1,11,IF(D44=Q1,9,IF(E44=Q1,8,IF(F44=Q1,7,IF(G44=Q1,6,IF(H44=Q1,5,IF(I44=Q1,4,IF(J44=Q1,3,0))))))))</f>
        <v>9</v>
      </c>
      <c r="R44" s="30">
        <f>IF(C44=R1,11,IF(D44=R1,9,IF(E44=R1,8,IF(F44=R1,7,IF(G44=R1,6,IF(H44=R1,5,IF(I44=R1,4,IF(J44=R1,3,0))))))))</f>
        <v>0</v>
      </c>
    </row>
    <row r="45" spans="1:18" ht="15.75" customHeight="1">
      <c r="A45" s="31" t="s">
        <v>281</v>
      </c>
      <c r="B45" s="32" t="s">
        <v>266</v>
      </c>
      <c r="C45" s="43">
        <v>0.0007111111111111111</v>
      </c>
      <c r="D45" s="43">
        <v>0.0007599537037037038</v>
      </c>
      <c r="E45" s="43">
        <v>0.0007645833333333333</v>
      </c>
      <c r="F45" s="47"/>
      <c r="G45" s="47"/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Q46">SUM(K44+K42+K39+K36+K33+K30+K27+K24+K21+K18+K15+K12+K9+K6+K3)</f>
        <v>39</v>
      </c>
      <c r="L46" s="52">
        <f t="shared" si="0"/>
        <v>24</v>
      </c>
      <c r="M46" s="52">
        <f t="shared" si="0"/>
        <v>7</v>
      </c>
      <c r="N46" s="52">
        <f t="shared" si="0"/>
        <v>0</v>
      </c>
      <c r="O46" s="52">
        <f t="shared" si="0"/>
        <v>98</v>
      </c>
      <c r="P46" s="52">
        <f t="shared" si="0"/>
        <v>84.5</v>
      </c>
      <c r="Q46" s="52">
        <f t="shared" si="0"/>
        <v>80.5</v>
      </c>
      <c r="R46" s="52">
        <f>SUM(R44+R42+R39+R36+R33+R30+R27+R24+R21+R18+R15+R12+R9+R6+R3)</f>
        <v>16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>
        <f>K1</f>
        <v>0</v>
      </c>
      <c r="L48" s="54">
        <f aca="true" t="shared" si="1" ref="L48:R48">L1</f>
        <v>0</v>
      </c>
      <c r="M48" s="54">
        <f t="shared" si="1"/>
        <v>0</v>
      </c>
      <c r="N48" s="54">
        <f t="shared" si="1"/>
        <v>0</v>
      </c>
      <c r="O48" s="54">
        <f t="shared" si="1"/>
        <v>0</v>
      </c>
      <c r="P48" s="54">
        <f t="shared" si="1"/>
        <v>0</v>
      </c>
      <c r="Q48" s="54">
        <f t="shared" si="1"/>
        <v>0</v>
      </c>
      <c r="R48" s="54">
        <f t="shared" si="1"/>
        <v>0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25" right="0.11805555555555555" top="1.2201388888888889" bottom="0.55" header="0.11805555555555555" footer="0.11805555555555555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8" width="5.710937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301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25" t="s">
        <v>22</v>
      </c>
      <c r="D2" s="25" t="s">
        <v>93</v>
      </c>
      <c r="E2" s="25" t="s">
        <v>12</v>
      </c>
      <c r="F2" s="25" t="s">
        <v>82</v>
      </c>
      <c r="G2" s="25" t="s">
        <v>42</v>
      </c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258</v>
      </c>
      <c r="D3" s="29" t="s">
        <v>254</v>
      </c>
      <c r="E3" s="29" t="s">
        <v>259</v>
      </c>
      <c r="F3" s="29" t="s">
        <v>260</v>
      </c>
      <c r="G3" s="29" t="s">
        <v>261</v>
      </c>
      <c r="H3" s="29"/>
      <c r="I3" s="29"/>
      <c r="J3" s="29"/>
      <c r="K3" s="30">
        <f>IF(C3=K1,11,IF(D3=K1,9,IF(E3=K1,8,IF(F3=K1,7,IF(G3=K1,6,IF(H3=K1,5,IF(I3=K1,4,IF(J3=K1,3,0))))))))</f>
        <v>9</v>
      </c>
      <c r="L3" s="30">
        <f>IF(C3=L1,11,IF(D3=L1,9,IF(E3=L1,8,IF(F3=L1,7,IF(G3=L1,6,IF(H3=L1,5,IF(I3=L1,4,IF(J3=L1,3,0))))))))</f>
        <v>0</v>
      </c>
      <c r="M3" s="30">
        <f>IF(C3=M1,11,IF(D3=M1,9,IF(E3=M1,8,IF(F3=M1,7,IF(G3=M1,6,IF(H3=M1,5,IF(I3=M1,4,IF(J3=M1,3,0))))))))</f>
        <v>0</v>
      </c>
      <c r="N3" s="30">
        <f>IF(C3=N1,11,IF(D3=N1,9,IF(E3=N1,8,IF(F3=N1,7,IF(G3=N1,6,IF(H3=N1,5,IF(I3=N1,4,IF(J3=N1,3,0))))))))</f>
        <v>0</v>
      </c>
      <c r="O3" s="30">
        <f>IF(C3=O1,11,IF(D3=O1,9,IF(E3=O1,8,IF(F3=O1,7,IF(G3=O1,6,IF(H3=O1,5,IF(I3=O1,4,IF(J3=O1,3,0))))))))</f>
        <v>11</v>
      </c>
      <c r="P3" s="30">
        <f>IF(C3=P1,11,IF(D3=P1,9,IF(E3=P1,8,IF(F3=P1,7,IF(G3=P1,6,IF(H3=P1,5,IF(I3=P1,4,IF(J3=P1,3,0))))))))</f>
        <v>8</v>
      </c>
      <c r="Q3" s="30">
        <f>IF(C3=Q1,11,IF(D3=Q1,9,IF(E3=Q1,8,IF(F3=Q1,7,IF(G3=Q1,6,IF(H3=Q1,5,IF(I3=Q1,4,IF(J3=Q1,3,0))))))))</f>
        <v>7</v>
      </c>
      <c r="R3" s="30">
        <f>IF(C3=R1,11,IF(D3=R1,9,IF(E3=R1,8,IF(F3=R1,7,IF(G3=R1,6,IF(H3=R1,5,IF(I3=R1,4,IF(J3=R1,3,0))))))))</f>
        <v>6</v>
      </c>
    </row>
    <row r="4" spans="1:18" ht="15.75" customHeight="1">
      <c r="A4" s="31"/>
      <c r="B4" s="32" t="s">
        <v>266</v>
      </c>
      <c r="C4" s="33">
        <v>14.44</v>
      </c>
      <c r="D4" s="34">
        <v>15.13</v>
      </c>
      <c r="E4" s="34">
        <v>15.2</v>
      </c>
      <c r="F4" s="34">
        <v>15.35</v>
      </c>
      <c r="G4" s="34">
        <v>15.67</v>
      </c>
      <c r="H4" s="34"/>
      <c r="I4" s="35"/>
      <c r="J4" s="35"/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25" t="s">
        <v>62</v>
      </c>
      <c r="D5" s="25" t="s">
        <v>117</v>
      </c>
      <c r="E5" s="25" t="s">
        <v>111</v>
      </c>
      <c r="F5" s="25" t="s">
        <v>52</v>
      </c>
      <c r="G5" s="25" t="s">
        <v>7</v>
      </c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258</v>
      </c>
      <c r="D6" s="29" t="s">
        <v>254</v>
      </c>
      <c r="E6" s="29" t="s">
        <v>261</v>
      </c>
      <c r="F6" s="29" t="s">
        <v>260</v>
      </c>
      <c r="G6" s="29" t="s">
        <v>259</v>
      </c>
      <c r="H6" s="29"/>
      <c r="I6" s="29"/>
      <c r="J6" s="29"/>
      <c r="K6" s="30">
        <f>IF(C6=K1,9,IF(D6=K1,7,IF(E6=K1,6,IF(F6=K1,5,IF(G6=K1,4,IF(H6=K1,3,IF(I6=K1,2,IF(J6=K1,1,0))))))))</f>
        <v>7</v>
      </c>
      <c r="L6" s="30">
        <f>IF(C6=L1,9,IF(D6=L1,7,IF(E6=L1,6,IF(F6=L1,5,IF(G6=L1,4,IF(H6=L1,3,IF(I6=L1,2,IF(J6=L1,1,0))))))))</f>
        <v>0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9</v>
      </c>
      <c r="P6" s="30">
        <f>IF(C6=P1,9,IF(D6=P1,7,IF(E6=P1,6,IF(F6=P1,5,IF(G6=P1,4,IF(H6=P1,3,IF(I6=P1,2,IF(J6=P1,1,0))))))))</f>
        <v>4</v>
      </c>
      <c r="Q6" s="30">
        <f>IF(C6=Q1,9,IF(D6=Q1,7,IF(E6=Q1,6,IF(F6=Q1,5,IF(G6=Q1,4,IF(H6=Q1,3,IF(I6=Q1,2,IF(J6=Q1,1,0))))))))</f>
        <v>5</v>
      </c>
      <c r="R6" s="30">
        <f>IF(C6=R1,9,IF(D6=R1,7,IF(E6=R1,6,IF(F6=R1,5,IF(G6=R1,4,IF(H6=R1,3,IF(I6=R1,2,IF(J6=R1,1,0))))))))</f>
        <v>6</v>
      </c>
    </row>
    <row r="7" spans="1:18" ht="15.75" customHeight="1">
      <c r="A7" s="37"/>
      <c r="B7" s="38" t="s">
        <v>266</v>
      </c>
      <c r="C7" s="40">
        <v>14.55</v>
      </c>
      <c r="D7" s="39">
        <v>15</v>
      </c>
      <c r="E7" s="40">
        <v>15.59</v>
      </c>
      <c r="F7" s="39">
        <v>16.85</v>
      </c>
      <c r="G7" s="40">
        <v>17.73</v>
      </c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285</v>
      </c>
      <c r="B8" s="24" t="s">
        <v>263</v>
      </c>
      <c r="C8" s="25" t="s">
        <v>22</v>
      </c>
      <c r="D8" s="25" t="s">
        <v>12</v>
      </c>
      <c r="E8" s="25" t="s">
        <v>82</v>
      </c>
      <c r="F8" s="25" t="s">
        <v>42</v>
      </c>
      <c r="G8" s="25" t="s">
        <v>67</v>
      </c>
      <c r="H8" s="25" t="s">
        <v>90</v>
      </c>
      <c r="I8" s="25"/>
      <c r="J8" s="25"/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258</v>
      </c>
      <c r="D9" s="29" t="s">
        <v>259</v>
      </c>
      <c r="E9" s="29" t="s">
        <v>260</v>
      </c>
      <c r="F9" s="29" t="s">
        <v>261</v>
      </c>
      <c r="G9" s="29" t="s">
        <v>254</v>
      </c>
      <c r="H9" s="29" t="s">
        <v>257</v>
      </c>
      <c r="I9" s="29"/>
      <c r="J9" s="29"/>
      <c r="K9" s="30">
        <f>IF(C9=K1,11,IF(D9=K1,9,IF(E9=K1,8,IF(F9=K1,7,IF(G9=K1,6,IF(H9=K1,5,IF(I9=K1,4,IF(J9=K1,3,0))))))))</f>
        <v>6</v>
      </c>
      <c r="L9" s="30">
        <f>IF(C9=L1,11,IF(D9=L1,9,IF(E9=L1,8,IF(F9=L1,7,IF(G9=L1,6,IF(H9=L1,5,IF(I9=L1,4,IF(J9=L1,3,0))))))))</f>
        <v>0</v>
      </c>
      <c r="M9" s="30">
        <f>IF(C9=M1,11,IF(D9=M1,9,IF(E9=M1,8,IF(F9=M1,7,IF(G9=M1,6,IF(H9=M1,5,IF(I9=M1,4,IF(J9=M1,3,0))))))))</f>
        <v>0</v>
      </c>
      <c r="N9" s="30">
        <f>IF(C9=N1,11,IF(D9=N1,9,IF(E9=N1,8,IF(F9=N1,7,IF(G9=N1,6,IF(H9=N1,5,IF(I9=N1,4,IF(J9=N1,3,0))))))))</f>
        <v>5</v>
      </c>
      <c r="O9" s="30">
        <f>IF(C9=O1,11,IF(D9=O1,9,IF(E9=O1,8,IF(F9=O1,7,IF(G9=O1,6,IF(H9=O1,5,IF(I9=O1,4,IF(J9=O1,3,0))))))))</f>
        <v>11</v>
      </c>
      <c r="P9" s="30">
        <f>IF(C9=P1,11,IF(D9=P1,9,IF(E9=P1,8,IF(F9=P1,7,IF(G9=P1,6,IF(H9=P1,5,IF(I9=P1,4,IF(J9=P1,3,0))))))))</f>
        <v>9</v>
      </c>
      <c r="Q9" s="30">
        <f>IF(C9=Q1,11,IF(D9=Q1,9,IF(E9=Q1,8,IF(F9=Q1,7,IF(G9=Q1,6,IF(H9=Q1,5,IF(I9=Q1,4,IF(J9=Q1,3,0))))))))</f>
        <v>8</v>
      </c>
      <c r="R9" s="30">
        <f>IF(C9=R1,11,IF(D9=R1,9,IF(E9=R1,8,IF(F9=R1,7,IF(G9=R1,6,IF(H9=R1,5,IF(I9=R1,4,IF(J9=R1,3,0))))))))</f>
        <v>7</v>
      </c>
    </row>
    <row r="10" spans="1:18" ht="15.75" customHeight="1">
      <c r="A10" s="31">
        <v>-1.5</v>
      </c>
      <c r="B10" s="32" t="s">
        <v>266</v>
      </c>
      <c r="C10" s="34">
        <v>28.75</v>
      </c>
      <c r="D10" s="34">
        <v>30.99</v>
      </c>
      <c r="E10" s="34">
        <v>31.62</v>
      </c>
      <c r="F10" s="34">
        <v>32.12</v>
      </c>
      <c r="G10" s="34">
        <v>34.94</v>
      </c>
      <c r="H10" s="34">
        <v>35.39</v>
      </c>
      <c r="I10" s="43"/>
      <c r="J10" s="43"/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285</v>
      </c>
      <c r="B11" s="24" t="s">
        <v>263</v>
      </c>
      <c r="C11" s="25" t="s">
        <v>17</v>
      </c>
      <c r="D11" s="25" t="s">
        <v>96</v>
      </c>
      <c r="E11" s="25" t="s">
        <v>111</v>
      </c>
      <c r="F11" s="25" t="s">
        <v>77</v>
      </c>
      <c r="G11" s="25" t="s">
        <v>37</v>
      </c>
      <c r="H11" s="25" t="s">
        <v>52</v>
      </c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258</v>
      </c>
      <c r="D12" s="29" t="s">
        <v>259</v>
      </c>
      <c r="E12" s="29" t="s">
        <v>261</v>
      </c>
      <c r="F12" s="29" t="s">
        <v>254</v>
      </c>
      <c r="G12" s="29" t="s">
        <v>257</v>
      </c>
      <c r="H12" s="29" t="s">
        <v>260</v>
      </c>
      <c r="I12" s="29"/>
      <c r="J12" s="29"/>
      <c r="K12" s="30">
        <f>IF(C12=K1,9,IF(D12=K1,7,IF(E12=K1,6,IF(F12=K1,5,IF(G12=K1,4,IF(H12=K1,3,IF(I12=K1,2,IF(J12=K1,1,0))))))))</f>
        <v>5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4</v>
      </c>
      <c r="O12" s="30">
        <f>IF(C12=O1,9,IF(D12=O1,7,IF(E12=O1,6,IF(F12=O1,5,IF(G12=O1,4,IF(H12=O1,3,IF(I12=O1,2,IF(J12=O1,1,0))))))))</f>
        <v>9</v>
      </c>
      <c r="P12" s="30">
        <f>IF(C12=P1,9,IF(D12=P1,7,IF(E12=P1,6,IF(F12=P1,5,IF(G12=P1,4,IF(H12=P1,3,IF(I12=P1,2,IF(J12=P1,1,0))))))))</f>
        <v>7</v>
      </c>
      <c r="Q12" s="30">
        <f>IF(C12=Q1,9,IF(D12=Q1,7,IF(E12=Q1,6,IF(F12=Q1,5,IF(G12=Q1,4,IF(H12=Q1,3,IF(I12=Q1,2,IF(J12=Q1,1,0))))))))</f>
        <v>3</v>
      </c>
      <c r="R12" s="30">
        <f>IF(C12=R1,9,IF(D12=R1,7,IF(E12=R1,6,IF(F12=R1,5,IF(G12=R1,4,IF(H12=R1,3,IF(I12=R1,2,IF(J12=R1,1,0))))))))</f>
        <v>6</v>
      </c>
    </row>
    <row r="13" spans="1:18" ht="15.75" customHeight="1">
      <c r="A13" s="37">
        <v>-1.2</v>
      </c>
      <c r="B13" s="38" t="s">
        <v>266</v>
      </c>
      <c r="C13" s="39">
        <v>28.72</v>
      </c>
      <c r="D13" s="39">
        <v>32.43</v>
      </c>
      <c r="E13" s="39">
        <v>33.14</v>
      </c>
      <c r="F13" s="39">
        <v>34.25</v>
      </c>
      <c r="G13" s="39">
        <v>35.05</v>
      </c>
      <c r="H13" s="39">
        <v>37.28</v>
      </c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302</v>
      </c>
      <c r="B14" s="24" t="s">
        <v>263</v>
      </c>
      <c r="C14" s="25" t="s">
        <v>57</v>
      </c>
      <c r="D14" s="25" t="s">
        <v>32</v>
      </c>
      <c r="E14" s="25" t="s">
        <v>116</v>
      </c>
      <c r="F14" s="25" t="s">
        <v>99</v>
      </c>
      <c r="G14" s="25" t="s">
        <v>67</v>
      </c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259</v>
      </c>
      <c r="D15" s="29" t="s">
        <v>258</v>
      </c>
      <c r="E15" s="29" t="s">
        <v>257</v>
      </c>
      <c r="F15" s="29" t="s">
        <v>260</v>
      </c>
      <c r="G15" s="29" t="s">
        <v>254</v>
      </c>
      <c r="H15" s="29"/>
      <c r="I15" s="29"/>
      <c r="J15" s="29"/>
      <c r="K15" s="30">
        <f>IF(C15=K1,11,IF(D15=K1,9,IF(E15=K1,8,IF(F15=K1,7,IF(G15=K1,6,IF(H15=K1,5,IF(I15=K1,4,IF(J15=K1,3,0))))))))</f>
        <v>6</v>
      </c>
      <c r="L15" s="30">
        <f>IF(C15=L1,11,IF(D15=L1,9,IF(E15=L1,8,IF(F15=L1,7,IF(G15=L1,6,IF(H15=L1,5,IF(I15=L1,4,IF(J15=L1,3,0))))))))</f>
        <v>0</v>
      </c>
      <c r="M15" s="30">
        <f>IF(C15=M1,11,IF(D15=M1,9,IF(E15=M1,8,IF(F15=M1,7,IF(G15=M1,6,IF(H15=M1,5,IF(I15=M1,4,IF(J15=M1,3,0))))))))</f>
        <v>0</v>
      </c>
      <c r="N15" s="30">
        <f>IF(C15=N1,11,IF(D15=N1,9,IF(E15=N1,8,IF(F15=N1,7,IF(G15=N1,6,IF(H15=N1,5,IF(I15=N1,4,IF(J15=N1,3,0))))))))</f>
        <v>8</v>
      </c>
      <c r="O15" s="30">
        <f>IF(C15=O1,11,IF(D15=O1,9,IF(E15=O1,8,IF(F15=O1,7,IF(G15=O1,6,IF(H15=O1,5,IF(I15=O1,4,IF(J15=O1,3,0))))))))</f>
        <v>9</v>
      </c>
      <c r="P15" s="30">
        <f>IF(C15=P1,11,IF(D15=P1,9,IF(E15=P1,8,IF(F15=P1,7,IF(G15=P1,6,IF(H15=P1,5,IF(I15=P1,4,IF(J15=P1,3,0))))))))</f>
        <v>11</v>
      </c>
      <c r="Q15" s="30">
        <f>IF(C15=Q1,11,IF(D15=Q1,9,IF(E15=Q1,8,IF(F15=Q1,7,IF(G15=Q1,6,IF(H15=Q1,5,IF(I15=Q1,4,IF(J15=Q1,3,0))))))))</f>
        <v>7</v>
      </c>
      <c r="R15" s="30">
        <f>IF(C15=R1,11,IF(D15=R1,9,IF(E15=R1,8,IF(F15=R1,7,IF(G15=R1,6,IF(H15=R1,5,IF(I15=R1,4,IF(J15=R1,3,0))))))))</f>
        <v>0</v>
      </c>
      <c r="S15" s="46"/>
    </row>
    <row r="16" spans="1:19" ht="15.75" customHeight="1">
      <c r="A16" s="31"/>
      <c r="B16" s="32" t="s">
        <v>266</v>
      </c>
      <c r="C16" s="43">
        <v>0.0035857638888888888</v>
      </c>
      <c r="D16" s="43">
        <v>0.0038467592592592594</v>
      </c>
      <c r="E16" s="43">
        <v>0.003976967592592593</v>
      </c>
      <c r="F16" s="43">
        <v>0.004113078703703704</v>
      </c>
      <c r="G16" s="43">
        <v>0.004651736111111111</v>
      </c>
      <c r="H16" s="34"/>
      <c r="I16" s="34"/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302</v>
      </c>
      <c r="B17" s="24" t="s">
        <v>263</v>
      </c>
      <c r="C17" s="25" t="s">
        <v>96</v>
      </c>
      <c r="D17" s="25" t="s">
        <v>90</v>
      </c>
      <c r="E17" s="25" t="s">
        <v>109</v>
      </c>
      <c r="F17" s="25" t="s">
        <v>93</v>
      </c>
      <c r="G17" s="25" t="s">
        <v>113</v>
      </c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259</v>
      </c>
      <c r="D18" s="29" t="s">
        <v>257</v>
      </c>
      <c r="E18" s="29" t="s">
        <v>258</v>
      </c>
      <c r="F18" s="29" t="s">
        <v>254</v>
      </c>
      <c r="G18" s="29" t="s">
        <v>260</v>
      </c>
      <c r="H18" s="29"/>
      <c r="I18" s="29"/>
      <c r="J18" s="29"/>
      <c r="K18" s="30">
        <f>IF(C18=K1,9,IF(D18=K1,7,IF(E18=K1,6,IF(F18=K1,5,IF(G18=K1,4,IF(H18=K1,3,IF(I18=K1,2,IF(J18=K1,1,0))))))))</f>
        <v>5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7</v>
      </c>
      <c r="O18" s="30">
        <f>IF(C18=O1,9,IF(D18=O1,7,IF(E18=O1,6,IF(F18=O1,5,IF(G18=O1,4,IF(H18=O1,3,IF(I18=O1,2,IF(J18=O1,1,0))))))))</f>
        <v>6</v>
      </c>
      <c r="P18" s="30">
        <f>IF(C18=P1,9,IF(D18=P1,7,IF(E18=P1,6,IF(F18=P1,5,IF(G18=P1,4,IF(H18=P1,3,IF(I18=P1,2,IF(J18=P1,1,0))))))))</f>
        <v>9</v>
      </c>
      <c r="Q18" s="30">
        <f>IF(C18=Q1,9,IF(D18=Q1,7,IF(E18=Q1,6,IF(F18=Q1,5,IF(G18=Q1,4,IF(H18=Q1,3,IF(I18=Q1,2,IF(J18=Q1,1,0))))))))</f>
        <v>4</v>
      </c>
      <c r="R18" s="30">
        <f>IF(C18=R1,9,IF(D18=R1,7,IF(E18=R1,6,IF(F18=R1,5,IF(G18=R1,4,IF(H18=R1,3,IF(I18=R1,2,IF(J18=R1,1,0))))))))</f>
        <v>0</v>
      </c>
      <c r="S18" s="46"/>
    </row>
    <row r="19" spans="1:19" ht="15.75" customHeight="1">
      <c r="A19" s="37"/>
      <c r="B19" s="38" t="s">
        <v>266</v>
      </c>
      <c r="C19" s="45">
        <v>0.0039550925925925925</v>
      </c>
      <c r="D19" s="45">
        <v>0.004107291666666667</v>
      </c>
      <c r="E19" s="45">
        <v>0.004225925925925926</v>
      </c>
      <c r="F19" s="45">
        <v>0.0046710648148148145</v>
      </c>
      <c r="G19" s="45">
        <v>0.004694212962962963</v>
      </c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270</v>
      </c>
      <c r="B20" s="24" t="s">
        <v>263</v>
      </c>
      <c r="C20" s="25" t="s">
        <v>99</v>
      </c>
      <c r="D20" s="25" t="s">
        <v>93</v>
      </c>
      <c r="E20" s="25" t="s">
        <v>102</v>
      </c>
      <c r="F20" s="25" t="s">
        <v>72</v>
      </c>
      <c r="G20" s="25" t="s">
        <v>57</v>
      </c>
      <c r="H20" s="25" t="s">
        <v>37</v>
      </c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260</v>
      </c>
      <c r="D21" s="29" t="s">
        <v>254</v>
      </c>
      <c r="E21" s="29" t="s">
        <v>261</v>
      </c>
      <c r="F21" s="29" t="s">
        <v>258</v>
      </c>
      <c r="G21" s="29" t="s">
        <v>259</v>
      </c>
      <c r="H21" s="29" t="s">
        <v>257</v>
      </c>
      <c r="I21" s="29"/>
      <c r="J21" s="29"/>
      <c r="K21" s="30">
        <f>IF(C21=K1,11,IF(D21=K1,9,IF(E21=K1,8,IF(F21=K1,7,IF(G21=K1,6,IF(H21=K1,5,IF(I21=K1,4,IF(J21=K1,3,0))))))))</f>
        <v>9</v>
      </c>
      <c r="L21" s="30">
        <f>IF(C21=L1,11,IF(D21=L1,9,IF(E21=L1,8,IF(F21=L1,7,IF(G21=L1,6,IF(H21=L1,5,IF(I21=L1,4,IF(J21=L1,3,0))))))))</f>
        <v>0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5</v>
      </c>
      <c r="O21" s="30">
        <f>IF(C21=O1,11,IF(D21=O1,9,IF(E21=O1,8,IF(F21=O1,7,IF(G21=O1,6,IF(H21=O1,5,IF(I21=O1,4,IF(J21=O1,3,0))))))))</f>
        <v>7</v>
      </c>
      <c r="P21" s="30">
        <f>IF(C21=P1,11,IF(D21=P1,9,IF(E21=P1,8,IF(F21=P1,7,IF(G21=P1,6,IF(H21=P1,5,IF(I21=P1,4,IF(J21=P1,3,0))))))))</f>
        <v>6</v>
      </c>
      <c r="Q21" s="30">
        <f>IF(C21=Q1,11,IF(D21=Q1,9,IF(E21=Q1,8,IF(F21=Q1,7,IF(G21=Q1,6,IF(H21=Q1,5,IF(I21=Q1,4,IF(J21=Q1,3,0))))))))</f>
        <v>11</v>
      </c>
      <c r="R21" s="30">
        <f>IF(C21=R1,11,IF(D21=R1,9,IF(E21=R1,8,IF(F21=R1,7,IF(G21=R1,6,IF(H21=R1,5,IF(I21=R1,4,IF(J21=R1,3,0))))))))</f>
        <v>8</v>
      </c>
      <c r="S21" s="46"/>
    </row>
    <row r="22" spans="1:19" ht="15.75" customHeight="1">
      <c r="A22" s="31"/>
      <c r="B22" s="32" t="s">
        <v>266</v>
      </c>
      <c r="C22" s="47" t="s">
        <v>303</v>
      </c>
      <c r="D22" s="47" t="s">
        <v>304</v>
      </c>
      <c r="E22" s="47" t="s">
        <v>305</v>
      </c>
      <c r="F22" s="47" t="s">
        <v>306</v>
      </c>
      <c r="G22" s="47" t="s">
        <v>307</v>
      </c>
      <c r="H22" s="34">
        <v>3.08</v>
      </c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270</v>
      </c>
      <c r="B23" s="24" t="s">
        <v>263</v>
      </c>
      <c r="C23" s="25" t="s">
        <v>117</v>
      </c>
      <c r="D23" s="25" t="s">
        <v>86</v>
      </c>
      <c r="E23" s="25" t="s">
        <v>12</v>
      </c>
      <c r="F23" s="25" t="s">
        <v>109</v>
      </c>
      <c r="G23" s="25" t="s">
        <v>90</v>
      </c>
      <c r="H23" s="25" t="s">
        <v>107</v>
      </c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254</v>
      </c>
      <c r="D24" s="29" t="s">
        <v>260</v>
      </c>
      <c r="E24" s="29" t="s">
        <v>259</v>
      </c>
      <c r="F24" s="29" t="s">
        <v>258</v>
      </c>
      <c r="G24" s="29" t="s">
        <v>257</v>
      </c>
      <c r="H24" s="29" t="s">
        <v>261</v>
      </c>
      <c r="I24" s="29"/>
      <c r="J24" s="29"/>
      <c r="K24" s="30">
        <f>IF(C24=K1,9,IF(D24=K1,7,IF(E24=K1,6,IF(F24=K1,5,IF(G24=K1,4,IF(H24=K1,3,IF(I24=K1,2,IF(J24=K1,1,0))))))))</f>
        <v>9</v>
      </c>
      <c r="L24" s="30">
        <f>IF(C24=L1,9,IF(D24=L1,7,IF(E24=L1,6,IF(F24=L1,5,IF(G24=L1,4,IF(H24=L1,3,IF(I24=L1,2,IF(J24=L1,1,0))))))))</f>
        <v>0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4</v>
      </c>
      <c r="O24" s="30">
        <f>IF(C24=O1,9,IF(D24=O1,7,IF(E24=O1,6,IF(F24=O1,5,IF(G24=O1,4,IF(H24=O1,3,IF(I24=O1,2,IF(J24=O1,1,0))))))))</f>
        <v>5</v>
      </c>
      <c r="P24" s="30">
        <f>IF(C24=P1,9,IF(D24=P1,7,IF(E24=P1,6,IF(F24=P1,5,IF(G24=P1,4,IF(H24=P1,3,IF(I24=P1,2,IF(J24=P1,1,0))))))))</f>
        <v>6</v>
      </c>
      <c r="Q24" s="30">
        <f>IF(C24=Q1,9,IF(D24=Q1,7,IF(E24=Q1,6,IF(F24=Q1,5,IF(G24=Q1,4,IF(H24=Q1,3,IF(I24=Q1,2,IF(J24=Q1,1,0))))))))</f>
        <v>7</v>
      </c>
      <c r="R24" s="30">
        <f>IF(C24=R1,9,IF(D24=R1,7,IF(E24=R1,6,IF(F24=R1,5,IF(G24=R1,4,IF(H24=R1,3,IF(I24=R1,2,IF(J24=R1,1,0))))))))</f>
        <v>3</v>
      </c>
      <c r="S24" s="46"/>
    </row>
    <row r="25" spans="1:19" ht="15.75" customHeight="1">
      <c r="A25" s="37"/>
      <c r="B25" s="38" t="s">
        <v>266</v>
      </c>
      <c r="C25" s="48" t="s">
        <v>308</v>
      </c>
      <c r="D25" s="48" t="s">
        <v>309</v>
      </c>
      <c r="E25" s="48" t="s">
        <v>310</v>
      </c>
      <c r="F25" s="48" t="s">
        <v>311</v>
      </c>
      <c r="G25" s="39">
        <v>2.97</v>
      </c>
      <c r="H25" s="39">
        <v>2.58</v>
      </c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 t="s">
        <v>312</v>
      </c>
      <c r="B26" s="24" t="s">
        <v>263</v>
      </c>
      <c r="C26" s="25" t="s">
        <v>117</v>
      </c>
      <c r="D26" s="25" t="s">
        <v>113</v>
      </c>
      <c r="E26" s="25" t="s">
        <v>47</v>
      </c>
      <c r="F26" s="25" t="s">
        <v>57</v>
      </c>
      <c r="G26" s="25" t="s">
        <v>111</v>
      </c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 t="s">
        <v>254</v>
      </c>
      <c r="D27" s="29" t="s">
        <v>260</v>
      </c>
      <c r="E27" s="29" t="s">
        <v>258</v>
      </c>
      <c r="F27" s="29" t="s">
        <v>259</v>
      </c>
      <c r="G27" s="29" t="s">
        <v>261</v>
      </c>
      <c r="H27" s="29"/>
      <c r="I27" s="29"/>
      <c r="J27" s="29"/>
      <c r="K27" s="30">
        <f>IF(C27=K1,11,IF(D27=K1,9,IF(E27=K1,8,IF(F27=K1,7,IF(G27=K1,6,IF(H27=K1,5,IF(I27=K1,4,IF(J27=K1,3,0))))))))</f>
        <v>11</v>
      </c>
      <c r="L27" s="30">
        <f>IF(C27=L1,11,IF(D27=L1,9,IF(E27=L1,8,IF(F27=L1,7,IF(G27=L1,6,IF(H27=L1,5,IF(I27=L1,4,IF(J27=L1,3,0))))))))</f>
        <v>0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8</v>
      </c>
      <c r="P27" s="30">
        <f>IF(C27=P1,11,IF(D27=P1,9,IF(E27=P1,8,IF(F27=P1,7,IF(G27=P1,6,IF(H27=P1,5,IF(I27=P1,4,IF(J27=P1,3,0))))))))</f>
        <v>7</v>
      </c>
      <c r="Q27" s="30">
        <f>IF(C27=Q1,11,IF(D27=Q1,9,IF(E27=Q1,8,IF(F27=Q1,7,IF(G27=Q1,6,IF(H27=Q1,5,IF(I27=Q1,4,IF(J27=Q1,3,0))))))))</f>
        <v>9</v>
      </c>
      <c r="R27" s="30">
        <f>IF(C27=R1,11,IF(D27=R1,9,IF(E27=R1,8,IF(F27=R1,7,IF(G27=R1,6,IF(H27=R1,5,IF(I27=R1,4,IF(J27=R1,3,0))))))))</f>
        <v>6</v>
      </c>
      <c r="S27" s="46"/>
    </row>
    <row r="28" spans="1:18" ht="15.75" customHeight="1">
      <c r="A28" s="31"/>
      <c r="B28" s="32" t="s">
        <v>266</v>
      </c>
      <c r="C28" s="49" t="s">
        <v>313</v>
      </c>
      <c r="D28" s="47" t="s">
        <v>314</v>
      </c>
      <c r="E28" s="47" t="s">
        <v>315</v>
      </c>
      <c r="F28" s="47" t="s">
        <v>316</v>
      </c>
      <c r="G28" s="47" t="s">
        <v>317</v>
      </c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 t="s">
        <v>312</v>
      </c>
      <c r="B29" s="24" t="s">
        <v>263</v>
      </c>
      <c r="C29" s="25" t="s">
        <v>99</v>
      </c>
      <c r="D29" s="25" t="s">
        <v>109</v>
      </c>
      <c r="E29" s="25" t="s">
        <v>107</v>
      </c>
      <c r="F29" s="25" t="s">
        <v>115</v>
      </c>
      <c r="G29" s="25" t="s">
        <v>7</v>
      </c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 t="s">
        <v>260</v>
      </c>
      <c r="D30" s="29" t="s">
        <v>258</v>
      </c>
      <c r="E30" s="29" t="s">
        <v>261</v>
      </c>
      <c r="F30" s="29" t="s">
        <v>254</v>
      </c>
      <c r="G30" s="29" t="s">
        <v>259</v>
      </c>
      <c r="H30" s="29"/>
      <c r="I30" s="29"/>
      <c r="J30" s="29"/>
      <c r="K30" s="30">
        <f>IF(C30=K1,9,IF(D30=K1,7,IF(E30=K1,6,IF(F30=K1,5,IF(G30=K1,4,IF(H30=K1,3,IF(I30=K1,2,IF(J30=K1,1,0))))))))</f>
        <v>5</v>
      </c>
      <c r="L30" s="30">
        <f>IF(C30=L1,9,IF(D30=L1,7,IF(E30=L1,6,IF(F30=L1,5,IF(G30=L1,4,IF(H30=L1,3,IF(I30=L1,2,IF(J30=L1,1,0))))))))</f>
        <v>0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7</v>
      </c>
      <c r="P30" s="30">
        <f>IF(C30=P1,9,IF(D30=P1,7,IF(E30=P1,6,IF(F30=P1,5,IF(G30=P1,4,IF(H30=P1,3,IF(I30=P1,2,IF(J30=P1,1,0))))))))</f>
        <v>4</v>
      </c>
      <c r="Q30" s="30">
        <f>IF(C30=Q1,9,IF(D30=Q1,7,IF(E30=Q1,6,IF(F30=Q1,5,IF(G30=Q1,4,IF(H30=Q1,3,IF(I30=Q1,2,IF(J30=Q1,1,0))))))))</f>
        <v>9</v>
      </c>
      <c r="R30" s="30">
        <f>IF(C30=R1,9,IF(D30=R1,7,IF(E30=R1,6,IF(F30=R1,5,IF(G30=R1,4,IF(H30=R1,3,IF(I30=R1,2,IF(J30=R1,1,0))))))))</f>
        <v>6</v>
      </c>
      <c r="S30" s="50"/>
    </row>
    <row r="31" spans="1:18" ht="15.75" customHeight="1">
      <c r="A31" s="37"/>
      <c r="B31" s="38" t="s">
        <v>266</v>
      </c>
      <c r="C31" s="48" t="s">
        <v>318</v>
      </c>
      <c r="D31" s="48" t="s">
        <v>319</v>
      </c>
      <c r="E31" s="48" t="s">
        <v>320</v>
      </c>
      <c r="F31" s="48" t="s">
        <v>321</v>
      </c>
      <c r="G31" s="48" t="s">
        <v>322</v>
      </c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258</v>
      </c>
      <c r="D44" s="29" t="s">
        <v>254</v>
      </c>
      <c r="E44" s="29" t="s">
        <v>259</v>
      </c>
      <c r="F44" s="29" t="s">
        <v>260</v>
      </c>
      <c r="G44" s="29" t="s">
        <v>261</v>
      </c>
      <c r="H44" s="29"/>
      <c r="I44" s="29"/>
      <c r="J44" s="29"/>
      <c r="K44" s="30">
        <f>IF(C44=K1,11,IF(D44=K1,9,IF(E44=K1,8,IF(F44=K1,7,IF(G44=K1,6,IF(H44=K1,5,IF(I44=K1,4,IF(J44=K1,3,0))))))))</f>
        <v>9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11</v>
      </c>
      <c r="P44" s="30">
        <f>IF(C44=P1,11,IF(D44=P1,9,IF(E44=P1,8,IF(F44=P1,7,IF(G44=P1,6,IF(H44=P1,5,IF(I44=P1,4,IF(J44=P1,3,0))))))))</f>
        <v>8</v>
      </c>
      <c r="Q44" s="30">
        <f>IF(C44=Q1,11,IF(D44=Q1,9,IF(E44=Q1,8,IF(F44=Q1,7,IF(G44=Q1,6,IF(H44=Q1,5,IF(I44=Q1,4,IF(J44=Q1,3,0))))))))</f>
        <v>7</v>
      </c>
      <c r="R44" s="30">
        <f>IF(C44=R1,11,IF(D44=R1,9,IF(E44=R1,8,IF(F44=R1,7,IF(G44=R1,6,IF(H44=R1,5,IF(I44=R1,4,IF(J44=R1,3,0))))))))</f>
        <v>6</v>
      </c>
    </row>
    <row r="45" spans="1:18" ht="15.75" customHeight="1">
      <c r="A45" s="31" t="s">
        <v>281</v>
      </c>
      <c r="B45" s="32" t="s">
        <v>266</v>
      </c>
      <c r="C45" s="43" t="s">
        <v>323</v>
      </c>
      <c r="D45" s="43">
        <v>0.0007076388888888888</v>
      </c>
      <c r="E45" s="43">
        <v>0.0007163194444444444</v>
      </c>
      <c r="F45" s="43">
        <v>0.0007278935185185185</v>
      </c>
      <c r="G45" s="43">
        <v>0.0007329861111111112</v>
      </c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R46">SUM(K44+K42+K39+K36+K33+K30+K27+K24+K21+K18+K15+K12+K9+K6+K3)</f>
        <v>81</v>
      </c>
      <c r="L46" s="52">
        <f t="shared" si="0"/>
        <v>0</v>
      </c>
      <c r="M46" s="52">
        <f t="shared" si="0"/>
        <v>0</v>
      </c>
      <c r="N46" s="52">
        <f t="shared" si="0"/>
        <v>33</v>
      </c>
      <c r="O46" s="52">
        <f t="shared" si="0"/>
        <v>93</v>
      </c>
      <c r="P46" s="52">
        <f t="shared" si="0"/>
        <v>79</v>
      </c>
      <c r="Q46" s="52">
        <f t="shared" si="0"/>
        <v>77</v>
      </c>
      <c r="R46" s="52">
        <f t="shared" si="0"/>
        <v>54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>
        <f>K1</f>
        <v>0</v>
      </c>
      <c r="L48" s="54">
        <f aca="true" t="shared" si="1" ref="L48:R48">L1</f>
        <v>0</v>
      </c>
      <c r="M48" s="54">
        <f t="shared" si="1"/>
        <v>0</v>
      </c>
      <c r="N48" s="54">
        <f t="shared" si="1"/>
        <v>0</v>
      </c>
      <c r="O48" s="54">
        <f t="shared" si="1"/>
        <v>0</v>
      </c>
      <c r="P48" s="54">
        <f t="shared" si="1"/>
        <v>0</v>
      </c>
      <c r="Q48" s="54">
        <f t="shared" si="1"/>
        <v>0</v>
      </c>
      <c r="R48" s="54">
        <f t="shared" si="1"/>
        <v>0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5" bottom="0.7597222222222222" header="0.4" footer="0.4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8" width="6.2812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324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25" t="s">
        <v>103</v>
      </c>
      <c r="D2" s="25" t="s">
        <v>97</v>
      </c>
      <c r="E2" s="25" t="s">
        <v>43</v>
      </c>
      <c r="F2" s="25" t="s">
        <v>78</v>
      </c>
      <c r="G2" s="25" t="s">
        <v>87</v>
      </c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255</v>
      </c>
      <c r="D3" s="29" t="s">
        <v>254</v>
      </c>
      <c r="E3" s="29" t="s">
        <v>258</v>
      </c>
      <c r="F3" s="29" t="s">
        <v>260</v>
      </c>
      <c r="G3" s="29" t="s">
        <v>259</v>
      </c>
      <c r="H3" s="29"/>
      <c r="I3" s="29"/>
      <c r="J3" s="29"/>
      <c r="K3" s="30">
        <f>IF(C3=K1,11,IF(D3=K1,9,IF(E3=K1,8,IF(F3=K1,7,IF(G3=K1,6,IF(H3=K1,5,IF(I3=K1,4,IF(J3=K1,3,0))))))))</f>
        <v>9</v>
      </c>
      <c r="L3" s="30">
        <f>IF(C3=L1,11,IF(D3=L1,9,IF(E3=L1,8,IF(F3=L1,7,IF(G3=L1,6,IF(H3=L1,5,IF(I3=L1,4,IF(J3=L1,3,0))))))))</f>
        <v>11</v>
      </c>
      <c r="M3" s="30">
        <f>IF(C3=M1,11,IF(D3=M1,9,IF(E3=M1,8,IF(F3=M1,7,IF(G3=M1,6,IF(H3=M1,5,IF(I3=M1,4,IF(J3=M1,3,0))))))))</f>
        <v>0</v>
      </c>
      <c r="N3" s="30">
        <f>IF(C3=N1,11,IF(D3=N1,9,IF(E3=N1,8,IF(F3=N1,7,IF(G3=N1,6,IF(H3=N1,5,IF(I3=N1,4,IF(J3=N1,3,0))))))))</f>
        <v>0</v>
      </c>
      <c r="O3" s="30">
        <f>IF(C3=O1,11,IF(D3=O1,9,IF(E3=O1,8,IF(F3=O1,7,IF(G3=O1,6,IF(H3=O1,5,IF(I3=O1,4,IF(J3=O1,3,0))))))))</f>
        <v>8</v>
      </c>
      <c r="P3" s="30">
        <f>IF(C3=P1,11,IF(D3=P1,9,IF(E3=P1,8,IF(F3=P1,7,IF(G3=P1,6,IF(H3=P1,5,IF(I3=P1,4,IF(J3=P1,3,0))))))))</f>
        <v>6</v>
      </c>
      <c r="Q3" s="30">
        <f>IF(C3=Q1,11,IF(D3=Q1,9,IF(E3=Q1,8,IF(F3=Q1,7,IF(G3=Q1,6,IF(H3=Q1,5,IF(I3=Q1,4,IF(J3=Q1,3,0))))))))</f>
        <v>7</v>
      </c>
      <c r="R3" s="30">
        <f>IF(C3=R1,11,IF(D3=R1,9,IF(E3=R1,8,IF(F3=R1,7,IF(G3=R1,6,IF(H3=R1,5,IF(I3=R1,4,IF(J3=R1,3,0))))))))</f>
        <v>0</v>
      </c>
    </row>
    <row r="4" spans="1:18" ht="15.75" customHeight="1">
      <c r="A4" s="31"/>
      <c r="B4" s="32" t="s">
        <v>266</v>
      </c>
      <c r="C4" s="33">
        <v>13.48</v>
      </c>
      <c r="D4" s="34">
        <v>13.7</v>
      </c>
      <c r="E4" s="34">
        <v>13.86</v>
      </c>
      <c r="F4" s="35">
        <v>14.59</v>
      </c>
      <c r="G4" s="35">
        <v>14.95</v>
      </c>
      <c r="H4" s="55"/>
      <c r="I4" s="35"/>
      <c r="J4" s="35"/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25" t="s">
        <v>94</v>
      </c>
      <c r="D5" s="25" t="s">
        <v>13</v>
      </c>
      <c r="E5" s="25" t="s">
        <v>33</v>
      </c>
      <c r="F5" s="25" t="s">
        <v>48</v>
      </c>
      <c r="G5" s="25" t="s">
        <v>8</v>
      </c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258</v>
      </c>
      <c r="D6" s="29" t="s">
        <v>255</v>
      </c>
      <c r="E6" s="29" t="s">
        <v>254</v>
      </c>
      <c r="F6" s="29" t="s">
        <v>260</v>
      </c>
      <c r="G6" s="29" t="s">
        <v>259</v>
      </c>
      <c r="H6" s="29"/>
      <c r="I6" s="29"/>
      <c r="J6" s="29"/>
      <c r="K6" s="30">
        <f>IF(C6=K1,9,IF(D6=K1,7,IF(E6=K1,6,IF(F6=K1,5,IF(G6=K1,4,IF(H6=K1,3,IF(I6=K1,2,IF(J6=K1,1,0))))))))</f>
        <v>6</v>
      </c>
      <c r="L6" s="30">
        <f>IF(C6=L1,9,IF(D6=L1,7,IF(E6=L1,6,IF(F6=L1,5,IF(G6=L1,4,IF(H6=L1,3,IF(I6=L1,2,IF(J6=L1,1,0))))))))</f>
        <v>7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9</v>
      </c>
      <c r="P6" s="30">
        <f>IF(C6=P1,9,IF(D6=P1,7,IF(E6=P1,6,IF(F6=P1,5,IF(G6=P1,4,IF(H6=P1,3,IF(I6=P1,2,IF(J6=P1,1,0))))))))</f>
        <v>4</v>
      </c>
      <c r="Q6" s="30">
        <f>IF(C6=Q1,9,IF(D6=Q1,7,IF(E6=Q1,6,IF(F6=Q1,5,IF(G6=Q1,4,IF(H6=Q1,3,IF(I6=Q1,2,IF(J6=Q1,1,0))))))))</f>
        <v>5</v>
      </c>
      <c r="R6" s="30">
        <f>IF(C6=R1,9,IF(D6=R1,7,IF(E6=R1,6,IF(F6=R1,5,IF(G6=R1,4,IF(H6=R1,3,IF(I6=R1,2,IF(J6=R1,1,0))))))))</f>
        <v>0</v>
      </c>
    </row>
    <row r="7" spans="1:18" ht="15.75" customHeight="1">
      <c r="A7" s="37"/>
      <c r="B7" s="38" t="s">
        <v>266</v>
      </c>
      <c r="C7" s="40">
        <v>13.87</v>
      </c>
      <c r="D7" s="40">
        <v>14.43</v>
      </c>
      <c r="E7" s="40">
        <v>15.65</v>
      </c>
      <c r="F7" s="39">
        <v>15.83</v>
      </c>
      <c r="G7" s="40">
        <v>15.87</v>
      </c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325</v>
      </c>
      <c r="B8" s="24" t="s">
        <v>263</v>
      </c>
      <c r="C8" s="25" t="s">
        <v>43</v>
      </c>
      <c r="D8" s="25" t="s">
        <v>13</v>
      </c>
      <c r="E8" s="25" t="s">
        <v>78</v>
      </c>
      <c r="F8" s="25" t="s">
        <v>87</v>
      </c>
      <c r="G8" s="25" t="s">
        <v>18</v>
      </c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258</v>
      </c>
      <c r="D9" s="29" t="s">
        <v>255</v>
      </c>
      <c r="E9" s="29" t="s">
        <v>260</v>
      </c>
      <c r="F9" s="29" t="s">
        <v>259</v>
      </c>
      <c r="G9" s="29" t="s">
        <v>261</v>
      </c>
      <c r="H9" s="29"/>
      <c r="I9" s="29"/>
      <c r="J9" s="29"/>
      <c r="K9" s="30">
        <f>IF(C9=K1,11,IF(D9=K1,9,IF(E9=K1,8,IF(F9=K1,7,IF(G9=K1,6,IF(H9=K1,5,IF(I9=K1,4,IF(J9=K1,3,0))))))))</f>
        <v>0</v>
      </c>
      <c r="L9" s="30">
        <f>IF(C9=L1,11,IF(D9=L1,9,IF(E9=L1,8,IF(F9=L1,7,IF(G9=L1,6,IF(H9=L1,5,IF(I9=L1,4,IF(J9=L1,3,0))))))))</f>
        <v>9</v>
      </c>
      <c r="M9" s="30">
        <f>IF(C9=M1,11,IF(D9=M1,9,IF(E9=M1,8,IF(F9=M1,7,IF(G9=M1,6,IF(H9=M1,5,IF(I9=M1,4,IF(J9=M1,3,0))))))))</f>
        <v>0</v>
      </c>
      <c r="N9" s="30">
        <f>IF(C9=N1,11,IF(D9=N1,9,IF(E9=N1,8,IF(F9=N1,7,IF(G9=N1,6,IF(H9=N1,5,IF(I9=N1,4,IF(J9=N1,3,0))))))))</f>
        <v>0</v>
      </c>
      <c r="O9" s="30">
        <f>IF(C9=O1,11,IF(D9=O1,9,IF(E9=O1,8,IF(F9=O1,7,IF(G9=O1,6,IF(H9=O1,5,IF(I9=O1,4,IF(J9=O1,3,0))))))))</f>
        <v>11</v>
      </c>
      <c r="P9" s="30">
        <f>IF(C9=P1,11,IF(D9=P1,9,IF(E9=P1,8,IF(F9=P1,7,IF(G9=P1,6,IF(H9=P1,5,IF(I9=P1,4,IF(J9=P1,3,0))))))))</f>
        <v>7</v>
      </c>
      <c r="Q9" s="30">
        <f>IF(C9=Q1,11,IF(D9=Q1,9,IF(E9=Q1,8,IF(F9=Q1,7,IF(G9=Q1,6,IF(H9=Q1,5,IF(I9=Q1,4,IF(J9=Q1,3,0))))))))</f>
        <v>8</v>
      </c>
      <c r="R9" s="30">
        <f>IF(C9=R1,11,IF(D9=R1,9,IF(E9=R1,8,IF(F9=R1,7,IF(G9=R1,6,IF(H9=R1,5,IF(I9=R1,4,IF(J9=R1,3,0))))))))</f>
        <v>6</v>
      </c>
    </row>
    <row r="10" spans="1:18" ht="15.75" customHeight="1">
      <c r="A10" s="42"/>
      <c r="B10" s="32" t="s">
        <v>266</v>
      </c>
      <c r="C10" s="34">
        <v>46.39</v>
      </c>
      <c r="D10" s="34">
        <v>47.18</v>
      </c>
      <c r="E10" s="34">
        <v>47.91</v>
      </c>
      <c r="F10" s="34">
        <v>49</v>
      </c>
      <c r="G10" s="34">
        <v>50.38</v>
      </c>
      <c r="H10" s="43"/>
      <c r="I10" s="43"/>
      <c r="J10" s="43"/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325</v>
      </c>
      <c r="B11" s="24" t="s">
        <v>263</v>
      </c>
      <c r="C11" s="25" t="s">
        <v>83</v>
      </c>
      <c r="D11" s="25" t="s">
        <v>53</v>
      </c>
      <c r="E11" s="25" t="s">
        <v>48</v>
      </c>
      <c r="F11" s="25" t="s">
        <v>8</v>
      </c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258</v>
      </c>
      <c r="D12" s="29" t="s">
        <v>261</v>
      </c>
      <c r="E12" s="29" t="s">
        <v>260</v>
      </c>
      <c r="F12" s="29" t="s">
        <v>259</v>
      </c>
      <c r="G12" s="29"/>
      <c r="H12" s="29"/>
      <c r="I12" s="29"/>
      <c r="J12" s="29"/>
      <c r="K12" s="30">
        <f>IF(C12=K1,9,IF(D12=K1,7,IF(E12=K1,6,IF(F12=K1,5,IF(G12=K1,4,IF(H12=K1,3,IF(I12=K1,2,IF(J12=K1,1,0))))))))</f>
        <v>0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0</v>
      </c>
      <c r="O12" s="30">
        <f>IF(C12=O1,9,IF(D12=O1,7,IF(E12=O1,6,IF(F12=O1,5,IF(G12=O1,4,IF(H12=O1,3,IF(I12=O1,2,IF(J12=O1,1,0))))))))</f>
        <v>9</v>
      </c>
      <c r="P12" s="30">
        <f>IF(C12=P1,9,IF(D12=P1,7,IF(E12=P1,6,IF(F12=P1,5,IF(G12=P1,4,IF(H12=P1,3,IF(I12=P1,2,IF(J12=P1,1,0))))))))</f>
        <v>5</v>
      </c>
      <c r="Q12" s="30">
        <f>IF(C12=Q1,9,IF(D12=Q1,7,IF(E12=Q1,6,IF(F12=Q1,5,IF(G12=Q1,4,IF(H12=Q1,3,IF(I12=Q1,2,IF(J12=Q1,1,0))))))))</f>
        <v>6</v>
      </c>
      <c r="R12" s="30">
        <f>IF(C12=R1,9,IF(D12=R1,7,IF(E12=R1,6,IF(F12=R1,5,IF(G12=R1,4,IF(H12=R1,3,IF(I12=R1,2,IF(J12=R1,1,0))))))))</f>
        <v>7</v>
      </c>
    </row>
    <row r="13" spans="1:18" ht="15.75" customHeight="1">
      <c r="A13" s="44"/>
      <c r="B13" s="38" t="s">
        <v>266</v>
      </c>
      <c r="C13" s="39">
        <v>48.66</v>
      </c>
      <c r="D13" s="39">
        <v>52.94</v>
      </c>
      <c r="E13" s="39">
        <v>53.53</v>
      </c>
      <c r="F13" s="39">
        <v>55.83</v>
      </c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302</v>
      </c>
      <c r="B14" s="24" t="s">
        <v>263</v>
      </c>
      <c r="C14" s="25" t="s">
        <v>63</v>
      </c>
      <c r="D14" s="25" t="s">
        <v>33</v>
      </c>
      <c r="E14" s="25" t="s">
        <v>87</v>
      </c>
      <c r="F14" s="25"/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256</v>
      </c>
      <c r="D15" s="29" t="s">
        <v>254</v>
      </c>
      <c r="E15" s="29" t="s">
        <v>259</v>
      </c>
      <c r="F15" s="29"/>
      <c r="G15" s="29"/>
      <c r="H15" s="29"/>
      <c r="I15" s="29"/>
      <c r="J15" s="29"/>
      <c r="K15" s="30">
        <f>IF(C15=K1,11,IF(D15=K1,9,IF(E15=K1,8,IF(F15=K1,7,IF(G15=K1,6,IF(H15=K1,5,IF(I15=K1,4,IF(J15=K1,3,0))))))))</f>
        <v>9</v>
      </c>
      <c r="L15" s="30">
        <f>IF(C15=L1,11,IF(D15=L1,9,IF(E15=L1,8,IF(F15=L1,7,IF(G15=L1,6,IF(H15=L1,5,IF(I15=L1,4,IF(J15=L1,3,0))))))))</f>
        <v>0</v>
      </c>
      <c r="M15" s="30">
        <f>IF(C15=M1,11,IF(D15=M1,9,IF(E15=M1,8,IF(F15=M1,7,IF(G15=M1,6,IF(H15=M1,5,IF(I15=M1,4,IF(J15=M1,3,0))))))))</f>
        <v>11</v>
      </c>
      <c r="N15" s="30">
        <f>IF(C15=N1,11,IF(D15=N1,9,IF(E15=N1,8,IF(F15=N1,7,IF(G15=N1,6,IF(H15=N1,5,IF(I15=N1,4,IF(J15=N1,3,0))))))))</f>
        <v>0</v>
      </c>
      <c r="O15" s="30">
        <f>IF(C15=O1,11,IF(D15=O1,9,IF(E15=O1,8,IF(F15=O1,7,IF(G15=O1,6,IF(H15=O1,5,IF(I15=O1,4,IF(J15=O1,3,0))))))))</f>
        <v>0</v>
      </c>
      <c r="P15" s="30">
        <f>IF(C15=P1,11,IF(D15=P1,9,IF(E15=P1,8,IF(F15=P1,7,IF(G15=P1,6,IF(H15=P1,5,IF(I15=P1,4,IF(J15=P1,3,0))))))))</f>
        <v>8</v>
      </c>
      <c r="Q15" s="30">
        <f>IF(C15=Q1,11,IF(D15=Q1,9,IF(E15=Q1,8,IF(F15=Q1,7,IF(G15=Q1,6,IF(H15=Q1,5,IF(I15=Q1,4,IF(J15=Q1,3,0))))))))</f>
        <v>0</v>
      </c>
      <c r="R15" s="30">
        <f>IF(C15=R1,11,IF(D15=R1,9,IF(E15=R1,8,IF(F15=R1,7,IF(G15=R1,6,IF(H15=R1,5,IF(I15=R1,4,IF(J15=R1,3,0))))))))</f>
        <v>0</v>
      </c>
      <c r="S15" s="46"/>
    </row>
    <row r="16" spans="1:19" ht="15.75" customHeight="1">
      <c r="A16" s="31"/>
      <c r="B16" s="32" t="s">
        <v>266</v>
      </c>
      <c r="C16" s="43">
        <v>0.0038284722222222223</v>
      </c>
      <c r="D16" s="43">
        <v>0.004006712962962963</v>
      </c>
      <c r="E16" s="43">
        <v>0.004020949074074074</v>
      </c>
      <c r="F16" s="34"/>
      <c r="G16" s="34"/>
      <c r="H16" s="34"/>
      <c r="I16" s="34"/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302</v>
      </c>
      <c r="B17" s="24" t="s">
        <v>263</v>
      </c>
      <c r="C17" s="25" t="s">
        <v>8</v>
      </c>
      <c r="D17" s="25"/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259</v>
      </c>
      <c r="D18" s="29"/>
      <c r="E18" s="29"/>
      <c r="F18" s="29"/>
      <c r="G18" s="29"/>
      <c r="H18" s="29"/>
      <c r="I18" s="29"/>
      <c r="J18" s="29"/>
      <c r="K18" s="30">
        <f>IF(C18=K1,9,IF(D18=K1,7,IF(E18=K1,6,IF(F18=K1,5,IF(G18=K1,4,IF(H18=K1,3,IF(I18=K1,2,IF(J18=K1,1,0))))))))</f>
        <v>0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0</v>
      </c>
      <c r="O18" s="30">
        <f>IF(C18=O1,9,IF(D18=O1,7,IF(E18=O1,6,IF(F18=O1,5,IF(G18=O1,4,IF(H18=O1,3,IF(I18=O1,2,IF(J18=O1,1,0))))))))</f>
        <v>0</v>
      </c>
      <c r="P18" s="30">
        <f>IF(C18=P1,9,IF(D18=P1,7,IF(E18=P1,6,IF(F18=P1,5,IF(G18=P1,4,IF(H18=P1,3,IF(I18=P1,2,IF(J18=P1,1,0))))))))</f>
        <v>9</v>
      </c>
      <c r="Q18" s="30">
        <f>IF(C18=Q1,9,IF(D18=Q1,7,IF(E18=Q1,6,IF(F18=Q1,5,IF(G18=Q1,4,IF(H18=Q1,3,IF(I18=Q1,2,IF(J18=Q1,1,0))))))))</f>
        <v>0</v>
      </c>
      <c r="R18" s="30">
        <f>IF(C18=R1,9,IF(D18=R1,7,IF(E18=R1,6,IF(F18=R1,5,IF(G18=R1,4,IF(H18=R1,3,IF(I18=R1,2,IF(J18=R1,1,0))))))))</f>
        <v>0</v>
      </c>
      <c r="S18" s="46"/>
    </row>
    <row r="19" spans="1:19" ht="15.75" customHeight="1">
      <c r="A19" s="37"/>
      <c r="B19" s="38" t="s">
        <v>266</v>
      </c>
      <c r="C19" s="45">
        <v>0.004714351851851852</v>
      </c>
      <c r="D19" s="39"/>
      <c r="E19" s="39"/>
      <c r="F19" s="39"/>
      <c r="G19" s="39"/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269</v>
      </c>
      <c r="B20" s="24" t="s">
        <v>263</v>
      </c>
      <c r="C20" s="25" t="s">
        <v>48</v>
      </c>
      <c r="D20" s="25" t="s">
        <v>103</v>
      </c>
      <c r="E20" s="25" t="s">
        <v>33</v>
      </c>
      <c r="F20" s="25" t="s">
        <v>68</v>
      </c>
      <c r="G20" s="25" t="s">
        <v>18</v>
      </c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260</v>
      </c>
      <c r="D21" s="29" t="s">
        <v>255</v>
      </c>
      <c r="E21" s="29" t="s">
        <v>254</v>
      </c>
      <c r="F21" s="29" t="s">
        <v>258</v>
      </c>
      <c r="G21" s="29" t="s">
        <v>261</v>
      </c>
      <c r="H21" s="29"/>
      <c r="I21" s="29"/>
      <c r="J21" s="29"/>
      <c r="K21" s="30">
        <f>IF(C21=K1,11,IF(D21=K1,9,IF(E21=K1,8,IF(F21=K1,7,IF(G21=K1,6,IF(H21=K1,5,IF(I21=K1,4,IF(J21=K1,3,0))))))))</f>
        <v>8</v>
      </c>
      <c r="L21" s="30">
        <f>IF(C21=L1,11,IF(D21=L1,9,IF(E21=L1,8,IF(F21=L1,7,IF(G21=L1,6,IF(H21=L1,5,IF(I21=L1,4,IF(J21=L1,3,0))))))))</f>
        <v>9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0</v>
      </c>
      <c r="O21" s="30">
        <f>IF(C21=O1,11,IF(D21=O1,9,IF(E21=O1,8,IF(F21=O1,7,IF(G21=O1,6,IF(H21=O1,5,IF(I21=O1,4,IF(J21=O1,3,0))))))))</f>
        <v>7</v>
      </c>
      <c r="P21" s="30">
        <f>IF(C21=P1,11,IF(D21=P1,9,IF(E21=P1,8,IF(F21=P1,7,IF(G21=P1,6,IF(H21=P1,5,IF(I21=P1,4,IF(J21=P1,3,0))))))))</f>
        <v>0</v>
      </c>
      <c r="Q21" s="30">
        <f>IF(C21=Q1,11,IF(D21=Q1,9,IF(E21=Q1,8,IF(F21=Q1,7,IF(G21=Q1,6,IF(H21=Q1,5,IF(I21=Q1,4,IF(J21=Q1,3,0))))))))</f>
        <v>11</v>
      </c>
      <c r="R21" s="30">
        <f>IF(C21=R1,11,IF(D21=R1,9,IF(E21=R1,8,IF(F21=R1,7,IF(G21=R1,6,IF(H21=R1,5,IF(I21=R1,4,IF(J21=R1,3,0))))))))</f>
        <v>6</v>
      </c>
      <c r="S21" s="46"/>
    </row>
    <row r="22" spans="1:19" ht="15.75" customHeight="1">
      <c r="A22" s="31"/>
      <c r="B22" s="32" t="s">
        <v>266</v>
      </c>
      <c r="C22" s="47" t="s">
        <v>326</v>
      </c>
      <c r="D22" s="47" t="s">
        <v>327</v>
      </c>
      <c r="E22" s="47" t="s">
        <v>328</v>
      </c>
      <c r="F22" s="47" t="s">
        <v>329</v>
      </c>
      <c r="G22" s="47" t="s">
        <v>330</v>
      </c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269</v>
      </c>
      <c r="B23" s="24" t="s">
        <v>263</v>
      </c>
      <c r="C23" s="25" t="s">
        <v>78</v>
      </c>
      <c r="D23" s="25" t="s">
        <v>13</v>
      </c>
      <c r="E23" s="25" t="s">
        <v>73</v>
      </c>
      <c r="F23" s="25" t="s">
        <v>53</v>
      </c>
      <c r="G23" s="25"/>
      <c r="H23" s="25"/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260</v>
      </c>
      <c r="D24" s="29" t="s">
        <v>255</v>
      </c>
      <c r="E24" s="29" t="s">
        <v>254</v>
      </c>
      <c r="F24" s="29" t="s">
        <v>261</v>
      </c>
      <c r="G24" s="29"/>
      <c r="H24" s="29"/>
      <c r="I24" s="29"/>
      <c r="J24" s="29"/>
      <c r="K24" s="30">
        <f>IF(C24=K1,9,IF(D24=K1,7,IF(E24=K1,6,IF(F24=K1,5,IF(G24=K1,4,IF(H24=K1,3,IF(I24=K1,2,IF(J24=K1,1,0))))))))</f>
        <v>6</v>
      </c>
      <c r="L24" s="30">
        <f>IF(C24=L1,9,IF(D24=L1,7,IF(E24=L1,6,IF(F24=L1,5,IF(G24=L1,4,IF(H24=L1,3,IF(I24=L1,2,IF(J24=L1,1,0))))))))</f>
        <v>7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0</v>
      </c>
      <c r="O24" s="30">
        <f>IF(C24=O1,9,IF(D24=O1,7,IF(E24=O1,6,IF(F24=O1,5,IF(G24=O1,4,IF(H24=O1,3,IF(I24=O1,2,IF(J24=O1,1,0))))))))</f>
        <v>0</v>
      </c>
      <c r="P24" s="30">
        <f>IF(C24=P1,9,IF(D24=P1,7,IF(E24=P1,6,IF(F24=P1,5,IF(G24=P1,4,IF(H24=P1,3,IF(I24=P1,2,IF(J24=P1,1,0))))))))</f>
        <v>0</v>
      </c>
      <c r="Q24" s="30">
        <f>IF(C24=Q1,9,IF(D24=Q1,7,IF(E24=Q1,6,IF(F24=Q1,5,IF(G24=Q1,4,IF(H24=Q1,3,IF(I24=Q1,2,IF(J24=Q1,1,0))))))))</f>
        <v>9</v>
      </c>
      <c r="R24" s="30">
        <f>IF(C24=R1,9,IF(D24=R1,7,IF(E24=R1,6,IF(F24=R1,5,IF(G24=R1,4,IF(H24=R1,3,IF(I24=R1,2,IF(J24=R1,1,0))))))))</f>
        <v>5</v>
      </c>
      <c r="S24" s="46"/>
    </row>
    <row r="25" spans="1:19" ht="15.75" customHeight="1">
      <c r="A25" s="37"/>
      <c r="B25" s="38" t="s">
        <v>266</v>
      </c>
      <c r="C25" s="48" t="s">
        <v>331</v>
      </c>
      <c r="D25" s="48" t="s">
        <v>332</v>
      </c>
      <c r="E25" s="48" t="s">
        <v>333</v>
      </c>
      <c r="F25" s="48" t="s">
        <v>334</v>
      </c>
      <c r="G25" s="39"/>
      <c r="H25" s="39"/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 t="s">
        <v>287</v>
      </c>
      <c r="B26" s="24" t="s">
        <v>263</v>
      </c>
      <c r="C26" s="25" t="s">
        <v>103</v>
      </c>
      <c r="D26" s="25" t="s">
        <v>91</v>
      </c>
      <c r="E26" s="25" t="s">
        <v>18</v>
      </c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 t="s">
        <v>255</v>
      </c>
      <c r="D27" s="29" t="s">
        <v>254</v>
      </c>
      <c r="E27" s="29" t="s">
        <v>261</v>
      </c>
      <c r="F27" s="29"/>
      <c r="G27" s="29"/>
      <c r="H27" s="29"/>
      <c r="I27" s="29"/>
      <c r="J27" s="29"/>
      <c r="K27" s="30">
        <f>IF(C27=K1,11,IF(D27=K1,9,IF(E27=K1,8,IF(F27=K1,7,IF(G27=K1,6,IF(H27=K1,5,IF(I27=K1,4,IF(J27=K1,3,0))))))))</f>
        <v>9</v>
      </c>
      <c r="L27" s="30">
        <f>IF(C27=L1,11,IF(D27=L1,9,IF(E27=L1,8,IF(F27=L1,7,IF(G27=L1,6,IF(H27=L1,5,IF(I27=L1,4,IF(J27=L1,3,0))))))))</f>
        <v>11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0</v>
      </c>
      <c r="P27" s="30">
        <f>IF(C27=P1,11,IF(D27=P1,9,IF(E27=P1,8,IF(F27=P1,7,IF(G27=P1,6,IF(H27=P1,5,IF(I27=P1,4,IF(J27=P1,3,0))))))))</f>
        <v>0</v>
      </c>
      <c r="Q27" s="30">
        <f>IF(C27=Q1,11,IF(D27=Q1,9,IF(E27=Q1,8,IF(F27=Q1,7,IF(G27=Q1,6,IF(H27=Q1,5,IF(I27=Q1,4,IF(J27=Q1,3,0))))))))</f>
        <v>0</v>
      </c>
      <c r="R27" s="30">
        <f>IF(C27=R1,11,IF(D27=R1,9,IF(E27=R1,8,IF(F27=R1,7,IF(G27=R1,6,IF(H27=R1,5,IF(I27=R1,4,IF(J27=R1,3,0))))))))</f>
        <v>8</v>
      </c>
      <c r="S27" s="46"/>
    </row>
    <row r="28" spans="1:18" ht="15.75" customHeight="1">
      <c r="A28" s="31"/>
      <c r="B28" s="32" t="s">
        <v>266</v>
      </c>
      <c r="C28" s="49" t="s">
        <v>335</v>
      </c>
      <c r="D28" s="47" t="s">
        <v>336</v>
      </c>
      <c r="E28" s="47" t="s">
        <v>337</v>
      </c>
      <c r="F28" s="47"/>
      <c r="G28" s="47"/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 t="s">
        <v>287</v>
      </c>
      <c r="B29" s="24" t="s">
        <v>263</v>
      </c>
      <c r="C29" s="25" t="s">
        <v>97</v>
      </c>
      <c r="D29" s="25"/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 t="s">
        <v>254</v>
      </c>
      <c r="D30" s="29"/>
      <c r="E30" s="29"/>
      <c r="F30" s="29"/>
      <c r="G30" s="29"/>
      <c r="H30" s="29"/>
      <c r="I30" s="29"/>
      <c r="J30" s="29"/>
      <c r="K30" s="30">
        <f>IF(C30=K1,9,IF(D30=K1,7,IF(E30=K1,6,IF(F30=K1,5,IF(G30=K1,4,IF(H30=K1,3,IF(I30=K1,2,IF(J30=K1,1,0))))))))</f>
        <v>9</v>
      </c>
      <c r="L30" s="30">
        <f>IF(C30=L1,9,IF(D30=L1,7,IF(E30=L1,6,IF(F30=L1,5,IF(G30=L1,4,IF(H30=L1,3,IF(I30=L1,2,IF(J30=L1,1,0))))))))</f>
        <v>0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0</v>
      </c>
      <c r="P30" s="30">
        <f>IF(C30=P1,9,IF(D30=P1,7,IF(E30=P1,6,IF(F30=P1,5,IF(G30=P1,4,IF(H30=P1,3,IF(I30=P1,2,IF(J30=P1,1,0))))))))</f>
        <v>0</v>
      </c>
      <c r="Q30" s="30">
        <f>IF(C30=Q1,9,IF(D30=Q1,7,IF(E30=Q1,6,IF(F30=Q1,5,IF(G30=Q1,4,IF(H30=Q1,3,IF(I30=Q1,2,IF(J30=Q1,1,0))))))))</f>
        <v>0</v>
      </c>
      <c r="R30" s="30">
        <f>IF(C30=R1,9,IF(D30=R1,7,IF(E30=R1,6,IF(F30=R1,5,IF(G30=R1,4,IF(H30=R1,3,IF(I30=R1,2,IF(J30=R1,1,0))))))))</f>
        <v>0</v>
      </c>
      <c r="S30" s="50"/>
    </row>
    <row r="31" spans="1:18" ht="15.75" customHeight="1">
      <c r="A31" s="37"/>
      <c r="B31" s="38" t="s">
        <v>266</v>
      </c>
      <c r="C31" s="48" t="s">
        <v>288</v>
      </c>
      <c r="D31" s="48"/>
      <c r="E31" s="48"/>
      <c r="F31" s="48"/>
      <c r="G31" s="48"/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258</v>
      </c>
      <c r="D44" s="29" t="s">
        <v>259</v>
      </c>
      <c r="E44" s="29"/>
      <c r="F44" s="29"/>
      <c r="G44" s="29"/>
      <c r="H44" s="29"/>
      <c r="I44" s="29"/>
      <c r="J44" s="29"/>
      <c r="K44" s="30">
        <f>IF(C44=K1,11,IF(D44=K1,9,IF(E44=K1,8,IF(F44=K1,7,IF(G44=K1,6,IF(H44=K1,5,IF(I44=K1,4,IF(J44=K1,3,0))))))))</f>
        <v>0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11</v>
      </c>
      <c r="P44" s="30">
        <f>IF(C44=P1,11,IF(D44=P1,9,IF(E44=P1,8,IF(F44=P1,7,IF(G44=P1,6,IF(H44=P1,5,IF(I44=P1,4,IF(J44=P1,3,0))))))))</f>
        <v>9</v>
      </c>
      <c r="Q44" s="30">
        <f>IF(C44=Q1,11,IF(D44=Q1,9,IF(E44=Q1,8,IF(F44=Q1,7,IF(G44=Q1,6,IF(H44=Q1,5,IF(I44=Q1,4,IF(J44=Q1,3,0))))))))</f>
        <v>0</v>
      </c>
      <c r="R44" s="30">
        <f>IF(C44=R1,11,IF(D44=R1,9,IF(E44=R1,8,IF(F44=R1,7,IF(G44=R1,6,IF(H44=R1,5,IF(I44=R1,4,IF(J44=R1,3,0))))))))</f>
        <v>0</v>
      </c>
    </row>
    <row r="45" spans="1:18" ht="15.75" customHeight="1">
      <c r="A45" s="31" t="s">
        <v>281</v>
      </c>
      <c r="B45" s="32" t="s">
        <v>266</v>
      </c>
      <c r="C45" s="47" t="s">
        <v>338</v>
      </c>
      <c r="D45" s="43">
        <v>0.0007501157407407408</v>
      </c>
      <c r="E45" s="47"/>
      <c r="F45" s="47"/>
      <c r="G45" s="47"/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Q46">SUM(K44+K42+K39+K36+K33+K30+K27+K24+K21+K18+K15+K12+K9+K6+K3)</f>
        <v>56</v>
      </c>
      <c r="L46" s="52">
        <f t="shared" si="0"/>
        <v>54</v>
      </c>
      <c r="M46" s="52">
        <f t="shared" si="0"/>
        <v>11</v>
      </c>
      <c r="N46" s="52">
        <f t="shared" si="0"/>
        <v>0</v>
      </c>
      <c r="O46" s="52">
        <f t="shared" si="0"/>
        <v>55</v>
      </c>
      <c r="P46" s="52">
        <f t="shared" si="0"/>
        <v>48</v>
      </c>
      <c r="Q46" s="52">
        <f t="shared" si="0"/>
        <v>46</v>
      </c>
      <c r="R46" s="52">
        <f>SUM(R44+R42+R39+R36+R33+R30+R27+R24+R21+R18+R15+R12+R9+R6+R3)</f>
        <v>32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>
        <f>K1</f>
        <v>0</v>
      </c>
      <c r="L48" s="54">
        <f aca="true" t="shared" si="1" ref="L48:R48">L1</f>
        <v>0</v>
      </c>
      <c r="M48" s="54">
        <f t="shared" si="1"/>
        <v>0</v>
      </c>
      <c r="N48" s="54">
        <f t="shared" si="1"/>
        <v>0</v>
      </c>
      <c r="O48" s="54">
        <f t="shared" si="1"/>
        <v>0</v>
      </c>
      <c r="P48" s="54">
        <f t="shared" si="1"/>
        <v>0</v>
      </c>
      <c r="Q48" s="54">
        <f t="shared" si="1"/>
        <v>0</v>
      </c>
      <c r="R48" s="54">
        <f t="shared" si="1"/>
        <v>0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0.9305555555555556" bottom="0.6701388888888888" header="0.44027777777777777" footer="0.3298611111111111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48"/>
  <sheetViews>
    <sheetView showZeros="0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8" width="6.2812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339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25" t="s">
        <v>69</v>
      </c>
      <c r="D2" s="25" t="s">
        <v>79</v>
      </c>
      <c r="E2" s="25" t="s">
        <v>14</v>
      </c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258</v>
      </c>
      <c r="D3" s="29" t="s">
        <v>254</v>
      </c>
      <c r="E3" s="29" t="s">
        <v>261</v>
      </c>
      <c r="F3" s="29"/>
      <c r="G3" s="29"/>
      <c r="H3" s="29"/>
      <c r="I3" s="29"/>
      <c r="J3" s="29"/>
      <c r="K3" s="30">
        <f>IF(C3=K1,11,IF(D3=K1,9,IF(E3=K1,8,IF(F3=K1,7,IF(G3=K1,6,IF(H3=K1,5,IF(I3=K1,4,IF(J3=K1,3,0))))))))</f>
        <v>9</v>
      </c>
      <c r="L3" s="30">
        <f>IF(C3=L1,11,IF(D3=L1,9,IF(E3=L1,8,IF(F3=L1,7,IF(G3=L1,6,IF(H3=L1,5,IF(I3=L1,4,IF(J3=L1,3,0))))))))</f>
        <v>0</v>
      </c>
      <c r="M3" s="30">
        <f>IF(C3=M1,11,IF(D3=M1,9,IF(E3=M1,8,IF(F3=M1,7,IF(G3=M1,6,IF(H3=M1,5,IF(I3=M1,4,IF(J3=M1,3,0))))))))</f>
        <v>0</v>
      </c>
      <c r="N3" s="30">
        <f>IF(C3=N1,11,IF(D3=N1,9,IF(E3=N1,8,IF(F3=N1,7,IF(G3=N1,6,IF(H3=N1,5,IF(I3=N1,4,IF(J3=N1,3,0))))))))</f>
        <v>0</v>
      </c>
      <c r="O3" s="30">
        <f>IF(C3=O1,11,IF(D3=O1,9,IF(E3=O1,8,IF(F3=O1,7,IF(G3=O1,6,IF(H3=O1,5,IF(I3=O1,4,IF(J3=O1,3,0))))))))</f>
        <v>11</v>
      </c>
      <c r="P3" s="30">
        <f>IF(C3=P1,11,IF(D3=P1,9,IF(E3=P1,8,IF(F3=P1,7,IF(G3=P1,6,IF(H3=P1,5,IF(I3=P1,4,IF(J3=P1,3,0))))))))</f>
        <v>0</v>
      </c>
      <c r="Q3" s="30">
        <f>IF(C3=Q1,11,IF(D3=Q1,9,IF(E3=Q1,8,IF(F3=Q1,7,IF(G3=Q1,6,IF(H3=Q1,5,IF(I3=Q1,4,IF(J3=Q1,3,0))))))))</f>
        <v>0</v>
      </c>
      <c r="R3" s="30">
        <f>IF(C3=R1,11,IF(D3=R1,9,IF(E3=R1,8,IF(F3=R1,7,IF(G3=R1,6,IF(H3=R1,5,IF(I3=R1,4,IF(J3=R1,3,0))))))))</f>
        <v>8</v>
      </c>
    </row>
    <row r="4" spans="1:18" ht="15.75" customHeight="1">
      <c r="A4" s="31">
        <v>-1.9</v>
      </c>
      <c r="B4" s="32" t="s">
        <v>266</v>
      </c>
      <c r="C4" s="33">
        <v>13.55</v>
      </c>
      <c r="D4" s="34">
        <v>14.47</v>
      </c>
      <c r="E4" s="34">
        <v>15.56</v>
      </c>
      <c r="F4" s="35"/>
      <c r="G4" s="35"/>
      <c r="H4" s="55"/>
      <c r="I4" s="35"/>
      <c r="J4" s="35"/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25" t="s">
        <v>24</v>
      </c>
      <c r="D5" s="25" t="s">
        <v>29</v>
      </c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258</v>
      </c>
      <c r="D6" s="29" t="s">
        <v>261</v>
      </c>
      <c r="E6" s="29"/>
      <c r="F6" s="29"/>
      <c r="G6" s="29"/>
      <c r="H6" s="29"/>
      <c r="I6" s="29"/>
      <c r="J6" s="29"/>
      <c r="K6" s="30">
        <f>IF(C6=K1,9,IF(D6=K1,7,IF(E6=K1,6,IF(F6=K1,5,IF(G6=K1,4,IF(H6=K1,3,IF(I6=K1,2,IF(J6=K1,1,0))))))))</f>
        <v>0</v>
      </c>
      <c r="L6" s="30">
        <f>IF(C6=L1,9,IF(D6=L1,7,IF(E6=L1,6,IF(F6=L1,5,IF(G6=L1,4,IF(H6=L1,3,IF(I6=L1,2,IF(J6=L1,1,0))))))))</f>
        <v>0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9</v>
      </c>
      <c r="P6" s="30">
        <f>IF(C6=P1,9,IF(D6=P1,7,IF(E6=P1,6,IF(F6=P1,5,IF(G6=P1,4,IF(H6=P1,3,IF(I6=P1,2,IF(J6=P1,1,0))))))))</f>
        <v>0</v>
      </c>
      <c r="Q6" s="30">
        <f>IF(C6=Q1,9,IF(D6=Q1,7,IF(E6=Q1,6,IF(F6=Q1,5,IF(G6=Q1,4,IF(H6=Q1,3,IF(I6=Q1,2,IF(J6=Q1,1,0))))))))</f>
        <v>0</v>
      </c>
      <c r="R6" s="30">
        <f>IF(C6=R1,9,IF(D6=R1,7,IF(E6=R1,6,IF(F6=R1,5,IF(G6=R1,4,IF(H6=R1,3,IF(I6=R1,2,IF(J6=R1,1,0))))))))</f>
        <v>7</v>
      </c>
    </row>
    <row r="7" spans="1:18" ht="15.75" customHeight="1">
      <c r="A7" s="37">
        <v>-1.9</v>
      </c>
      <c r="B7" s="38" t="s">
        <v>266</v>
      </c>
      <c r="C7" s="40">
        <v>13.73</v>
      </c>
      <c r="D7" s="40">
        <v>15.07</v>
      </c>
      <c r="E7" s="40"/>
      <c r="F7" s="56"/>
      <c r="G7" s="40"/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340</v>
      </c>
      <c r="B8" s="24" t="s">
        <v>263</v>
      </c>
      <c r="C8" s="25" t="s">
        <v>24</v>
      </c>
      <c r="D8" s="25" t="s">
        <v>79</v>
      </c>
      <c r="E8" s="25" t="s">
        <v>74</v>
      </c>
      <c r="F8" s="25" t="s">
        <v>19</v>
      </c>
      <c r="G8" s="25"/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258</v>
      </c>
      <c r="D9" s="29" t="s">
        <v>254</v>
      </c>
      <c r="E9" s="29" t="s">
        <v>256</v>
      </c>
      <c r="F9" s="29" t="s">
        <v>261</v>
      </c>
      <c r="G9" s="29"/>
      <c r="H9" s="29"/>
      <c r="I9" s="29"/>
      <c r="J9" s="29"/>
      <c r="K9" s="30">
        <f>IF(C9=K1,11,IF(D9=K1,9,IF(E9=K1,8,IF(F9=K1,7,IF(G9=K1,6,IF(H9=K1,5,IF(I9=K1,4,IF(J9=K1,3,0))))))))</f>
        <v>9</v>
      </c>
      <c r="L9" s="30">
        <f>IF(C9=L1,11,IF(D9=L1,9,IF(E9=L1,8,IF(F9=L1,7,IF(G9=L1,6,IF(H9=L1,5,IF(I9=L1,4,IF(J9=L1,3,0))))))))</f>
        <v>0</v>
      </c>
      <c r="M9" s="30">
        <f>IF(C9=M1,11,IF(D9=M1,9,IF(E9=M1,8,IF(F9=M1,7,IF(G9=M1,6,IF(H9=M1,5,IF(I9=M1,4,IF(J9=M1,3,0))))))))</f>
        <v>8</v>
      </c>
      <c r="N9" s="30">
        <f>IF(C9=N1,11,IF(D9=N1,9,IF(E9=N1,8,IF(F9=N1,7,IF(G9=N1,6,IF(H9=N1,5,IF(I9=N1,4,IF(J9=N1,3,0))))))))</f>
        <v>0</v>
      </c>
      <c r="O9" s="30">
        <f>IF(C9=O1,11,IF(D9=O1,9,IF(E9=O1,8,IF(F9=O1,7,IF(G9=O1,6,IF(H9=O1,5,IF(I9=O1,4,IF(J9=O1,3,0))))))))</f>
        <v>11</v>
      </c>
      <c r="P9" s="30">
        <f>IF(C9=P1,11,IF(D9=P1,9,IF(E9=P1,8,IF(F9=P1,7,IF(G9=P1,6,IF(H9=P1,5,IF(I9=P1,4,IF(J9=P1,3,0))))))))</f>
        <v>0</v>
      </c>
      <c r="Q9" s="30">
        <f>IF(C9=Q1,11,IF(D9=Q1,9,IF(E9=Q1,8,IF(F9=Q1,7,IF(G9=Q1,6,IF(H9=Q1,5,IF(I9=Q1,4,IF(J9=Q1,3,0))))))))</f>
        <v>0</v>
      </c>
      <c r="R9" s="30">
        <f>IF(C9=R1,11,IF(D9=R1,9,IF(E9=R1,8,IF(F9=R1,7,IF(G9=R1,6,IF(H9=R1,5,IF(I9=R1,4,IF(J9=R1,3,0))))))))</f>
        <v>7</v>
      </c>
    </row>
    <row r="10" spans="1:18" ht="15.75" customHeight="1">
      <c r="A10" s="42"/>
      <c r="B10" s="32" t="s">
        <v>266</v>
      </c>
      <c r="C10" s="34">
        <v>59.89</v>
      </c>
      <c r="D10" s="43">
        <v>0.0007429398148148149</v>
      </c>
      <c r="E10" s="43">
        <v>0.0007928240740740739</v>
      </c>
      <c r="F10" s="43">
        <v>0.0008438657407407408</v>
      </c>
      <c r="G10" s="34"/>
      <c r="H10" s="43"/>
      <c r="I10" s="43"/>
      <c r="J10" s="43"/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340</v>
      </c>
      <c r="B11" s="24" t="s">
        <v>263</v>
      </c>
      <c r="C11" s="25" t="s">
        <v>49</v>
      </c>
      <c r="D11" s="25" t="s">
        <v>14</v>
      </c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258</v>
      </c>
      <c r="D12" s="29" t="s">
        <v>261</v>
      </c>
      <c r="E12" s="29"/>
      <c r="F12" s="29"/>
      <c r="G12" s="29"/>
      <c r="H12" s="29"/>
      <c r="I12" s="29"/>
      <c r="J12" s="29"/>
      <c r="K12" s="30">
        <f>IF(C12=K1,9,IF(D12=K1,7,IF(E12=K1,6,IF(F12=K1,5,IF(G12=K1,4,IF(H12=K1,3,IF(I12=K1,2,IF(J12=K1,1,0))))))))</f>
        <v>0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0</v>
      </c>
      <c r="O12" s="30">
        <f>IF(C12=O1,9,IF(D12=O1,7,IF(E12=O1,6,IF(F12=O1,5,IF(G12=O1,4,IF(H12=O1,3,IF(I12=O1,2,IF(J12=O1,1,0))))))))</f>
        <v>9</v>
      </c>
      <c r="P12" s="30">
        <f>IF(C12=P1,9,IF(D12=P1,7,IF(E12=P1,6,IF(F12=P1,5,IF(G12=P1,4,IF(H12=P1,3,IF(I12=P1,2,IF(J12=P1,1,0))))))))</f>
        <v>0</v>
      </c>
      <c r="Q12" s="30">
        <f>IF(C12=Q1,9,IF(D12=Q1,7,IF(E12=Q1,6,IF(F12=Q1,5,IF(G12=Q1,4,IF(H12=Q1,3,IF(I12=Q1,2,IF(J12=Q1,1,0))))))))</f>
        <v>0</v>
      </c>
      <c r="R12" s="30">
        <f>IF(C12=R1,9,IF(D12=R1,7,IF(E12=R1,6,IF(F12=R1,5,IF(G12=R1,4,IF(H12=R1,3,IF(I12=R1,2,IF(J12=R1,1,0))))))))</f>
        <v>7</v>
      </c>
    </row>
    <row r="13" spans="1:18" ht="15.75" customHeight="1">
      <c r="A13" s="44"/>
      <c r="B13" s="38" t="s">
        <v>266</v>
      </c>
      <c r="C13" s="45">
        <v>0.0007055555555555556</v>
      </c>
      <c r="D13" s="45">
        <v>0.0008386574074074074</v>
      </c>
      <c r="E13" s="39"/>
      <c r="F13" s="39"/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302</v>
      </c>
      <c r="B14" s="24" t="s">
        <v>263</v>
      </c>
      <c r="C14" s="25" t="s">
        <v>34</v>
      </c>
      <c r="D14" s="25" t="s">
        <v>54</v>
      </c>
      <c r="E14" s="25" t="s">
        <v>19</v>
      </c>
      <c r="F14" s="25"/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258</v>
      </c>
      <c r="D15" s="29" t="s">
        <v>260</v>
      </c>
      <c r="E15" s="29" t="s">
        <v>261</v>
      </c>
      <c r="F15" s="29"/>
      <c r="G15" s="29"/>
      <c r="H15" s="29"/>
      <c r="I15" s="29"/>
      <c r="J15" s="29"/>
      <c r="K15" s="30">
        <f>IF(C15=K1,11,IF(D15=K1,9,IF(E15=K1,8,IF(F15=K1,7,IF(G15=K1,6,IF(H15=K1,5,IF(I15=K1,4,IF(J15=K1,3,0))))))))</f>
        <v>0</v>
      </c>
      <c r="L15" s="30">
        <f>IF(C15=L1,11,IF(D15=L1,9,IF(E15=L1,8,IF(F15=L1,7,IF(G15=L1,6,IF(H15=L1,5,IF(I15=L1,4,IF(J15=L1,3,0))))))))</f>
        <v>0</v>
      </c>
      <c r="M15" s="30">
        <f>IF(C15=M1,11,IF(D15=M1,9,IF(E15=M1,8,IF(F15=M1,7,IF(G15=M1,6,IF(H15=M1,5,IF(I15=M1,4,IF(J15=M1,3,0))))))))</f>
        <v>0</v>
      </c>
      <c r="N15" s="30">
        <f>IF(C15=N1,11,IF(D15=N1,9,IF(E15=N1,8,IF(F15=N1,7,IF(G15=N1,6,IF(H15=N1,5,IF(I15=N1,4,IF(J15=N1,3,0))))))))</f>
        <v>0</v>
      </c>
      <c r="O15" s="30">
        <f>IF(C15=O1,11,IF(D15=O1,9,IF(E15=O1,8,IF(F15=O1,7,IF(G15=O1,6,IF(H15=O1,5,IF(I15=O1,4,IF(J15=O1,3,0))))))))</f>
        <v>11</v>
      </c>
      <c r="P15" s="30">
        <f>IF(C15=P1,11,IF(D15=P1,9,IF(E15=P1,8,IF(F15=P1,7,IF(G15=P1,6,IF(H15=P1,5,IF(I15=P1,4,IF(J15=P1,3,0))))))))</f>
        <v>0</v>
      </c>
      <c r="Q15" s="30">
        <f>IF(C15=Q1,11,IF(D15=Q1,9,IF(E15=Q1,8,IF(F15=Q1,7,IF(G15=Q1,6,IF(H15=Q1,5,IF(I15=Q1,4,IF(J15=Q1,3,0))))))))</f>
        <v>9</v>
      </c>
      <c r="R15" s="30">
        <f>IF(C15=R1,11,IF(D15=R1,9,IF(E15=R1,8,IF(F15=R1,7,IF(G15=R1,6,IF(H15=R1,5,IF(I15=R1,4,IF(J15=R1,3,0))))))))</f>
        <v>8</v>
      </c>
      <c r="S15" s="46"/>
    </row>
    <row r="16" spans="1:19" ht="15.75" customHeight="1">
      <c r="A16" s="31"/>
      <c r="B16" s="32" t="s">
        <v>266</v>
      </c>
      <c r="C16" s="43">
        <v>0.003486458333333333</v>
      </c>
      <c r="D16" s="43">
        <v>0.0035163194444444447</v>
      </c>
      <c r="E16" s="43">
        <v>0.003778819444444444</v>
      </c>
      <c r="F16" s="34"/>
      <c r="G16" s="34"/>
      <c r="H16" s="34"/>
      <c r="I16" s="34"/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302</v>
      </c>
      <c r="B17" s="24" t="s">
        <v>263</v>
      </c>
      <c r="C17" s="25" t="s">
        <v>9</v>
      </c>
      <c r="D17" s="25"/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258</v>
      </c>
      <c r="D18" s="29"/>
      <c r="E18" s="29"/>
      <c r="F18" s="29"/>
      <c r="G18" s="29"/>
      <c r="H18" s="29"/>
      <c r="I18" s="29"/>
      <c r="J18" s="29"/>
      <c r="K18" s="30">
        <f>IF(C18=K1,9,IF(D18=K1,7,IF(E18=K1,6,IF(F18=K1,5,IF(G18=K1,4,IF(H18=K1,3,IF(I18=K1,2,IF(J18=K1,1,0))))))))</f>
        <v>0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0</v>
      </c>
      <c r="O18" s="30">
        <f>IF(C18=O1,9,IF(D18=O1,7,IF(E18=O1,6,IF(F18=O1,5,IF(G18=O1,4,IF(H18=O1,3,IF(I18=O1,2,IF(J18=O1,1,0))))))))</f>
        <v>9</v>
      </c>
      <c r="P18" s="30">
        <f>IF(C18=P1,9,IF(D18=P1,7,IF(E18=P1,6,IF(F18=P1,5,IF(G18=P1,4,IF(H18=P1,3,IF(I18=P1,2,IF(J18=P1,1,0))))))))</f>
        <v>0</v>
      </c>
      <c r="Q18" s="30">
        <f>IF(C18=Q1,9,IF(D18=Q1,7,IF(E18=Q1,6,IF(F18=Q1,5,IF(G18=Q1,4,IF(H18=Q1,3,IF(I18=Q1,2,IF(J18=Q1,1,0))))))))</f>
        <v>0</v>
      </c>
      <c r="R18" s="30">
        <f>IF(C18=R1,9,IF(D18=R1,7,IF(E18=R1,6,IF(F18=R1,5,IF(G18=R1,4,IF(H18=R1,3,IF(I18=R1,2,IF(J18=R1,1,0))))))))</f>
        <v>0</v>
      </c>
      <c r="S18" s="46"/>
    </row>
    <row r="19" spans="1:19" ht="15.75" customHeight="1">
      <c r="A19" s="37"/>
      <c r="B19" s="38" t="s">
        <v>266</v>
      </c>
      <c r="C19" s="45">
        <v>0.003643981481481482</v>
      </c>
      <c r="D19" s="39"/>
      <c r="E19" s="39"/>
      <c r="F19" s="39"/>
      <c r="G19" s="39"/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341</v>
      </c>
      <c r="B20" s="24" t="s">
        <v>263</v>
      </c>
      <c r="C20" s="25" t="s">
        <v>69</v>
      </c>
      <c r="D20" s="25" t="s">
        <v>14</v>
      </c>
      <c r="E20" s="25" t="s">
        <v>54</v>
      </c>
      <c r="F20" s="25" t="s">
        <v>59</v>
      </c>
      <c r="G20" s="25"/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258</v>
      </c>
      <c r="D21" s="29" t="s">
        <v>261</v>
      </c>
      <c r="E21" s="29" t="s">
        <v>260</v>
      </c>
      <c r="F21" s="29" t="s">
        <v>254</v>
      </c>
      <c r="G21" s="29"/>
      <c r="H21" s="29"/>
      <c r="I21" s="29"/>
      <c r="J21" s="29"/>
      <c r="K21" s="30">
        <f>IF(C21=K1,11,IF(D21=K1,9,IF(E21=K1,8,IF(F21=K1,7,IF(G21=K1,6,IF(H21=K1,5,IF(I21=K1,4,IF(J21=K1,3,0))))))))</f>
        <v>7</v>
      </c>
      <c r="L21" s="30">
        <f>IF(C21=L1,11,IF(D21=L1,9,IF(E21=L1,8,IF(F21=L1,7,IF(G21=L1,6,IF(H21=L1,5,IF(I21=L1,4,IF(J21=L1,3,0))))))))</f>
        <v>0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0</v>
      </c>
      <c r="O21" s="30">
        <f>IF(C21=O1,11,IF(D21=O1,9,IF(E21=O1,8,IF(F21=O1,7,IF(G21=O1,6,IF(H21=O1,5,IF(I21=O1,4,IF(J21=O1,3,0))))))))</f>
        <v>11</v>
      </c>
      <c r="P21" s="30">
        <f>IF(C21=P1,11,IF(D21=P1,9,IF(E21=P1,8,IF(F21=P1,7,IF(G21=P1,6,IF(H21=P1,5,IF(I21=P1,4,IF(J21=P1,3,0))))))))</f>
        <v>0</v>
      </c>
      <c r="Q21" s="30">
        <f>IF(C21=Q1,11,IF(D21=Q1,9,IF(E21=Q1,8,IF(F21=Q1,7,IF(G21=Q1,6,IF(H21=Q1,5,IF(I21=Q1,4,IF(J21=Q1,3,0))))))))</f>
        <v>8</v>
      </c>
      <c r="R21" s="30">
        <f>IF(C21=R1,11,IF(D21=R1,9,IF(E21=R1,8,IF(F21=R1,7,IF(G21=R1,6,IF(H21=R1,5,IF(I21=R1,4,IF(J21=R1,3,0))))))))</f>
        <v>9</v>
      </c>
      <c r="S21" s="46"/>
    </row>
    <row r="22" spans="1:19" ht="15.75" customHeight="1">
      <c r="A22" s="31"/>
      <c r="B22" s="32" t="s">
        <v>266</v>
      </c>
      <c r="C22" s="47" t="s">
        <v>342</v>
      </c>
      <c r="D22" s="47" t="s">
        <v>343</v>
      </c>
      <c r="E22" s="47" t="s">
        <v>344</v>
      </c>
      <c r="F22" s="47" t="s">
        <v>345</v>
      </c>
      <c r="G22" s="47"/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341</v>
      </c>
      <c r="B23" s="24" t="s">
        <v>263</v>
      </c>
      <c r="C23" s="25" t="s">
        <v>39</v>
      </c>
      <c r="D23" s="25"/>
      <c r="E23" s="25"/>
      <c r="F23" s="25"/>
      <c r="G23" s="25"/>
      <c r="H23" s="25"/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261</v>
      </c>
      <c r="D24" s="29"/>
      <c r="E24" s="29"/>
      <c r="F24" s="29"/>
      <c r="G24" s="29"/>
      <c r="H24" s="29"/>
      <c r="I24" s="29"/>
      <c r="J24" s="29"/>
      <c r="K24" s="30">
        <f>IF(C24=K1,9,IF(D24=K1,7,IF(E24=K1,6,IF(F24=K1,5,IF(G24=K1,4,IF(H24=K1,3,IF(I24=K1,2,IF(J24=K1,1,0))))))))</f>
        <v>0</v>
      </c>
      <c r="L24" s="30">
        <f>IF(C24=L1,9,IF(D24=L1,7,IF(E24=L1,6,IF(F24=L1,5,IF(G24=L1,4,IF(H24=L1,3,IF(I24=L1,2,IF(J24=L1,1,0))))))))</f>
        <v>0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0</v>
      </c>
      <c r="O24" s="30">
        <f>IF(C24=O1,9,IF(D24=O1,7,IF(E24=O1,6,IF(F24=O1,5,IF(G24=O1,4,IF(H24=O1,3,IF(I24=O1,2,IF(J24=O1,1,0))))))))</f>
        <v>0</v>
      </c>
      <c r="P24" s="30">
        <f>IF(C24=P1,9,IF(D24=P1,7,IF(E24=P1,6,IF(F24=P1,5,IF(G24=P1,4,IF(H24=P1,3,IF(I24=P1,2,IF(J24=P1,1,0))))))))</f>
        <v>0</v>
      </c>
      <c r="Q24" s="30">
        <f>IF(C24=Q1,9,IF(D24=Q1,7,IF(E24=Q1,6,IF(F24=Q1,5,IF(G24=Q1,4,IF(H24=Q1,3,IF(I24=Q1,2,IF(J24=Q1,1,0))))))))</f>
        <v>0</v>
      </c>
      <c r="R24" s="30">
        <f>IF(C24=R1,9,IF(D24=R1,7,IF(E24=R1,6,IF(F24=R1,5,IF(G24=R1,4,IF(H24=R1,3,IF(I24=R1,2,IF(J24=R1,1,0))))))))</f>
        <v>9</v>
      </c>
      <c r="S24" s="46"/>
    </row>
    <row r="25" spans="1:19" ht="15.75" customHeight="1">
      <c r="A25" s="37"/>
      <c r="B25" s="38" t="s">
        <v>266</v>
      </c>
      <c r="C25" s="48" t="s">
        <v>346</v>
      </c>
      <c r="D25" s="48"/>
      <c r="E25" s="48"/>
      <c r="F25" s="48"/>
      <c r="G25" s="39"/>
      <c r="H25" s="39"/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 t="s">
        <v>347</v>
      </c>
      <c r="B26" s="24" t="s">
        <v>263</v>
      </c>
      <c r="C26" s="25" t="s">
        <v>79</v>
      </c>
      <c r="D26" s="25" t="s">
        <v>39</v>
      </c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 t="s">
        <v>254</v>
      </c>
      <c r="D27" s="29" t="s">
        <v>261</v>
      </c>
      <c r="E27" s="29"/>
      <c r="F27" s="29"/>
      <c r="G27" s="29"/>
      <c r="H27" s="29"/>
      <c r="I27" s="29"/>
      <c r="J27" s="29"/>
      <c r="K27" s="30">
        <f>IF(C27=K1,11,IF(D27=K1,9,IF(E27=K1,8,IF(F27=K1,7,IF(G27=K1,6,IF(H27=K1,5,IF(I27=K1,4,IF(J27=K1,3,0))))))))</f>
        <v>11</v>
      </c>
      <c r="L27" s="30">
        <f>IF(C27=L1,11,IF(D27=L1,9,IF(E27=L1,8,IF(F27=L1,7,IF(G27=L1,6,IF(H27=L1,5,IF(I27=L1,4,IF(J27=L1,3,0))))))))</f>
        <v>0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0</v>
      </c>
      <c r="P27" s="30">
        <f>IF(C27=P1,11,IF(D27=P1,9,IF(E27=P1,8,IF(F27=P1,7,IF(G27=P1,6,IF(H27=P1,5,IF(I27=P1,4,IF(J27=P1,3,0))))))))</f>
        <v>0</v>
      </c>
      <c r="Q27" s="30">
        <f>IF(C27=Q1,11,IF(D27=Q1,9,IF(E27=Q1,8,IF(F27=Q1,7,IF(G27=Q1,6,IF(H27=Q1,5,IF(I27=Q1,4,IF(J27=Q1,3,0))))))))</f>
        <v>0</v>
      </c>
      <c r="R27" s="30">
        <f>IF(C27=R1,11,IF(D27=R1,9,IF(E27=R1,8,IF(F27=R1,7,IF(G27=R1,6,IF(H27=R1,5,IF(I27=R1,4,IF(J27=R1,3,0))))))))</f>
        <v>9</v>
      </c>
      <c r="S27" s="46"/>
    </row>
    <row r="28" spans="1:18" ht="15.75" customHeight="1">
      <c r="A28" s="31"/>
      <c r="B28" s="32" t="s">
        <v>266</v>
      </c>
      <c r="C28" s="49" t="s">
        <v>348</v>
      </c>
      <c r="D28" s="47" t="s">
        <v>349</v>
      </c>
      <c r="E28" s="47"/>
      <c r="F28" s="47"/>
      <c r="G28" s="47"/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 t="s">
        <v>347</v>
      </c>
      <c r="B29" s="24" t="s">
        <v>263</v>
      </c>
      <c r="C29" s="25"/>
      <c r="D29" s="25"/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/>
      <c r="D30" s="29"/>
      <c r="E30" s="29"/>
      <c r="F30" s="29"/>
      <c r="G30" s="29"/>
      <c r="H30" s="29"/>
      <c r="I30" s="29"/>
      <c r="J30" s="29"/>
      <c r="K30" s="30">
        <f>IF(C30=K1,9,IF(D30=K1,7,IF(E30=K1,6,IF(F30=K1,5,IF(G30=K1,4,IF(H30=K1,3,IF(I30=K1,2,IF(J30=K1,1,0))))))))</f>
        <v>0</v>
      </c>
      <c r="L30" s="30">
        <f>IF(C30=L1,9,IF(D30=L1,7,IF(E30=L1,6,IF(F30=L1,5,IF(G30=L1,4,IF(H30=L1,3,IF(I30=L1,2,IF(J30=L1,1,0))))))))</f>
        <v>0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0</v>
      </c>
      <c r="P30" s="30">
        <f>IF(C30=P1,9,IF(D30=P1,7,IF(E30=P1,6,IF(F30=P1,5,IF(G30=P1,4,IF(H30=P1,3,IF(I30=P1,2,IF(J30=P1,1,0))))))))</f>
        <v>0</v>
      </c>
      <c r="Q30" s="30">
        <f>IF(C30=Q1,9,IF(D30=Q1,7,IF(E30=Q1,6,IF(F30=Q1,5,IF(G30=Q1,4,IF(H30=Q1,3,IF(I30=Q1,2,IF(J30=Q1,1,0))))))))</f>
        <v>0</v>
      </c>
      <c r="R30" s="30">
        <f>IF(C30=R1,9,IF(D30=R1,7,IF(E30=R1,6,IF(F30=R1,5,IF(G30=R1,4,IF(H30=R1,3,IF(I30=R1,2,IF(J30=R1,1,0))))))))</f>
        <v>0</v>
      </c>
      <c r="S30" s="50"/>
    </row>
    <row r="31" spans="1:18" ht="15.75" customHeight="1">
      <c r="A31" s="37"/>
      <c r="B31" s="38" t="s">
        <v>266</v>
      </c>
      <c r="C31" s="48"/>
      <c r="D31" s="48"/>
      <c r="E31" s="48"/>
      <c r="F31" s="48"/>
      <c r="G31" s="48"/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258</v>
      </c>
      <c r="D44" s="29" t="s">
        <v>261</v>
      </c>
      <c r="E44" s="29"/>
      <c r="F44" s="29"/>
      <c r="G44" s="29"/>
      <c r="H44" s="29"/>
      <c r="I44" s="29"/>
      <c r="J44" s="29"/>
      <c r="K44" s="30">
        <f>IF(C44=K1,11,IF(D44=K1,9,IF(E44=K1,8,IF(F44=K1,7,IF(G44=K1,6,IF(H44=K1,5,IF(I44=K1,4,IF(J44=K1,3,0))))))))</f>
        <v>0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11</v>
      </c>
      <c r="P44" s="30">
        <f>IF(C44=P1,11,IF(D44=P1,9,IF(E44=P1,8,IF(F44=P1,7,IF(G44=P1,6,IF(H44=P1,5,IF(I44=P1,4,IF(J44=P1,3,0))))))))</f>
        <v>0</v>
      </c>
      <c r="Q44" s="30">
        <f>IF(C44=Q1,11,IF(D44=Q1,9,IF(E44=Q1,8,IF(F44=Q1,7,IF(G44=Q1,6,IF(H44=Q1,5,IF(I44=Q1,4,IF(J44=Q1,3,0))))))))</f>
        <v>0</v>
      </c>
      <c r="R44" s="30">
        <f>IF(C44=R1,11,IF(D44=R1,9,IF(E44=R1,8,IF(F44=R1,7,IF(G44=R1,6,IF(H44=R1,5,IF(I44=R1,4,IF(J44=R1,3,0))))))))</f>
        <v>9</v>
      </c>
    </row>
    <row r="45" spans="1:18" ht="15.75" customHeight="1">
      <c r="A45" s="31" t="s">
        <v>281</v>
      </c>
      <c r="B45" s="32" t="s">
        <v>266</v>
      </c>
      <c r="C45" s="47" t="s">
        <v>350</v>
      </c>
      <c r="D45" s="43">
        <v>0.0007516203703703704</v>
      </c>
      <c r="E45" s="47"/>
      <c r="F45" s="47"/>
      <c r="G45" s="47"/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Q46">SUM(K44+K42+K39+K36+K33+K30+K27+K24+K21+K18+K15+K12+K9+K6+K3)</f>
        <v>36</v>
      </c>
      <c r="L46" s="52">
        <f t="shared" si="0"/>
        <v>0</v>
      </c>
      <c r="M46" s="52">
        <f t="shared" si="0"/>
        <v>8</v>
      </c>
      <c r="N46" s="52">
        <f t="shared" si="0"/>
        <v>0</v>
      </c>
      <c r="O46" s="52">
        <f t="shared" si="0"/>
        <v>82</v>
      </c>
      <c r="P46" s="52">
        <f t="shared" si="0"/>
        <v>0</v>
      </c>
      <c r="Q46" s="52">
        <f t="shared" si="0"/>
        <v>17</v>
      </c>
      <c r="R46" s="52">
        <f>SUM(R44+R42+R39+R36+R33+R30+R27+R24+R21+R18+R15+R12+R9+R6+R3)</f>
        <v>73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>
        <f>K1</f>
        <v>0</v>
      </c>
      <c r="L48" s="54">
        <f aca="true" t="shared" si="1" ref="L48:R48">L1</f>
        <v>0</v>
      </c>
      <c r="M48" s="54">
        <f t="shared" si="1"/>
        <v>0</v>
      </c>
      <c r="N48" s="54">
        <f t="shared" si="1"/>
        <v>0</v>
      </c>
      <c r="O48" s="54">
        <f t="shared" si="1"/>
        <v>0</v>
      </c>
      <c r="P48" s="54">
        <f t="shared" si="1"/>
        <v>0</v>
      </c>
      <c r="Q48" s="54">
        <f t="shared" si="1"/>
        <v>0</v>
      </c>
      <c r="R48" s="54">
        <f t="shared" si="1"/>
        <v>0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" bottom="0.6701388888888888" header="0.4" footer="0.4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8" width="5.710937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351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25" t="s">
        <v>173</v>
      </c>
      <c r="D2" s="25" t="s">
        <v>143</v>
      </c>
      <c r="E2" s="25" t="s">
        <v>198</v>
      </c>
      <c r="F2" s="25" t="s">
        <v>133</v>
      </c>
      <c r="G2" s="25" t="s">
        <v>128</v>
      </c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258</v>
      </c>
      <c r="D3" s="29" t="s">
        <v>260</v>
      </c>
      <c r="E3" s="29" t="s">
        <v>261</v>
      </c>
      <c r="F3" s="29" t="s">
        <v>254</v>
      </c>
      <c r="G3" s="29" t="s">
        <v>259</v>
      </c>
      <c r="H3" s="29"/>
      <c r="I3" s="29"/>
      <c r="J3" s="29"/>
      <c r="K3" s="30">
        <f>IF(C3=K1,11,IF(D3=K1,9,IF(E3=K1,8,IF(F3=K1,7,IF(G3=K1,6,IF(H3=K1,5,IF(I3=K1,4,IF(J3=K1,3,0))))))))</f>
        <v>7</v>
      </c>
      <c r="L3" s="30">
        <f>IF(C3=L1,11,IF(D3=L1,9,IF(E3=L1,8,IF(F3=L1,7,IF(G3=L1,6,IF(H3=L1,5,IF(I3=L1,4,IF(J3=L1,3,0))))))))</f>
        <v>0</v>
      </c>
      <c r="M3" s="30">
        <f>IF(C3=M1,11,IF(D3=M1,9,IF(E3=M1,8,IF(F3=M1,7,IF(G3=M1,6,IF(H3=M1,5,IF(I3=M1,4,IF(J3=M1,3,0))))))))</f>
        <v>0</v>
      </c>
      <c r="N3" s="30">
        <f>IF(C3=N1,11,IF(D3=N1,9,IF(E3=N1,8,IF(F3=N1,7,IF(G3=N1,6,IF(H3=N1,5,IF(I3=N1,4,IF(J3=N1,3,0))))))))</f>
        <v>0</v>
      </c>
      <c r="O3" s="30">
        <f>IF(C3=O1,11,IF(D3=O1,9,IF(E3=O1,8,IF(F3=O1,7,IF(G3=O1,6,IF(H3=O1,5,IF(I3=O1,4,IF(J3=O1,3,0))))))))</f>
        <v>11</v>
      </c>
      <c r="P3" s="30">
        <f>IF(C3=P1,11,IF(D3=P1,9,IF(E3=P1,8,IF(F3=P1,7,IF(G3=P1,6,IF(H3=P1,5,IF(I3=P1,4,IF(J3=P1,3,0))))))))</f>
        <v>6</v>
      </c>
      <c r="Q3" s="30">
        <f>IF(C3=Q1,11,IF(D3=Q1,9,IF(E3=Q1,8,IF(F3=Q1,7,IF(G3=Q1,6,IF(H3=Q1,5,IF(I3=Q1,4,IF(J3=Q1,3,0))))))))</f>
        <v>9</v>
      </c>
      <c r="R3" s="30">
        <f>IF(C3=R1,11,IF(D3=R1,9,IF(E3=R1,8,IF(F3=R1,7,IF(G3=R1,6,IF(H3=R1,5,IF(I3=R1,4,IF(J3=R1,3,0))))))))</f>
        <v>8</v>
      </c>
    </row>
    <row r="4" spans="1:18" ht="15.75" customHeight="1">
      <c r="A4" s="31">
        <v>-2.5</v>
      </c>
      <c r="B4" s="32" t="s">
        <v>266</v>
      </c>
      <c r="C4" s="33">
        <v>15.75</v>
      </c>
      <c r="D4" s="34">
        <v>17.11</v>
      </c>
      <c r="E4" s="34">
        <v>17.56</v>
      </c>
      <c r="F4" s="34">
        <v>17.61</v>
      </c>
      <c r="G4" s="34">
        <v>18.18</v>
      </c>
      <c r="H4" s="34"/>
      <c r="I4" s="35"/>
      <c r="J4" s="35"/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25" t="s">
        <v>168</v>
      </c>
      <c r="D5" s="25" t="s">
        <v>193</v>
      </c>
      <c r="E5" s="25" t="s">
        <v>148</v>
      </c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260</v>
      </c>
      <c r="D6" s="29" t="s">
        <v>258</v>
      </c>
      <c r="E6" s="29" t="s">
        <v>259</v>
      </c>
      <c r="F6" s="29"/>
      <c r="G6" s="29"/>
      <c r="H6" s="29"/>
      <c r="I6" s="29"/>
      <c r="J6" s="29"/>
      <c r="K6" s="30">
        <f>IF(C6=K1,9,IF(D6=K1,7,IF(E6=K1,6,IF(F6=K1,5,IF(G6=K1,4,IF(H6=K1,3,IF(I6=K1,2,IF(J6=K1,1,0))))))))</f>
        <v>0</v>
      </c>
      <c r="L6" s="30">
        <f>IF(C6=L1,9,IF(D6=L1,7,IF(E6=L1,6,IF(F6=L1,5,IF(G6=L1,4,IF(H6=L1,3,IF(I6=L1,2,IF(J6=L1,1,0))))))))</f>
        <v>0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7</v>
      </c>
      <c r="P6" s="30">
        <f>IF(C6=P1,9,IF(D6=P1,7,IF(E6=P1,6,IF(F6=P1,5,IF(G6=P1,4,IF(H6=P1,3,IF(I6=P1,2,IF(J6=P1,1,0))))))))</f>
        <v>6</v>
      </c>
      <c r="Q6" s="30">
        <f>IF(C6=Q1,9,IF(D6=Q1,7,IF(E6=Q1,6,IF(F6=Q1,5,IF(G6=Q1,4,IF(H6=Q1,3,IF(I6=Q1,2,IF(J6=Q1,1,0))))))))</f>
        <v>9</v>
      </c>
      <c r="R6" s="30">
        <f>IF(C6=R1,9,IF(D6=R1,7,IF(E6=R1,6,IF(F6=R1,5,IF(G6=R1,4,IF(H6=R1,3,IF(I6=R1,2,IF(J6=R1,1,0))))))))</f>
        <v>0</v>
      </c>
    </row>
    <row r="7" spans="1:18" ht="15.75" customHeight="1">
      <c r="A7" s="37">
        <v>-1.9</v>
      </c>
      <c r="B7" s="38" t="s">
        <v>266</v>
      </c>
      <c r="C7" s="40">
        <v>17.58</v>
      </c>
      <c r="D7" s="40">
        <v>18.41</v>
      </c>
      <c r="E7" s="40">
        <v>20.55</v>
      </c>
      <c r="F7" s="56"/>
      <c r="G7" s="40"/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268</v>
      </c>
      <c r="B8" s="24" t="s">
        <v>263</v>
      </c>
      <c r="C8" s="25" t="s">
        <v>203</v>
      </c>
      <c r="D8" s="25" t="s">
        <v>178</v>
      </c>
      <c r="E8" s="25" t="s">
        <v>188</v>
      </c>
      <c r="F8" s="25" t="s">
        <v>138</v>
      </c>
      <c r="G8" s="25" t="s">
        <v>128</v>
      </c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256</v>
      </c>
      <c r="D9" s="29" t="s">
        <v>258</v>
      </c>
      <c r="E9" s="29" t="s">
        <v>261</v>
      </c>
      <c r="F9" s="29" t="s">
        <v>260</v>
      </c>
      <c r="G9" s="29" t="s">
        <v>259</v>
      </c>
      <c r="H9" s="29"/>
      <c r="I9" s="29"/>
      <c r="J9" s="29"/>
      <c r="K9" s="30">
        <f>IF(C9=K1,11,IF(D9=K1,9,IF(E9=K1,8,IF(F9=K1,7,IF(G9=K1,6,IF(H9=K1,5,IF(I9=K1,4,IF(J9=K1,3,0))))))))</f>
        <v>0</v>
      </c>
      <c r="L9" s="30">
        <f>IF(C9=L1,11,IF(D9=L1,9,IF(E9=L1,8,IF(F9=L1,7,IF(G9=L1,6,IF(H9=L1,5,IF(I9=L1,4,IF(J9=L1,3,0))))))))</f>
        <v>0</v>
      </c>
      <c r="M9" s="30">
        <f>IF(C9=M1,11,IF(D9=M1,9,IF(E9=M1,8,IF(F9=M1,7,IF(G9=M1,6,IF(H9=M1,5,IF(I9=M1,4,IF(J9=M1,3,0))))))))</f>
        <v>11</v>
      </c>
      <c r="N9" s="30">
        <f>IF(C9=N1,11,IF(D9=N1,9,IF(E9=N1,8,IF(F9=N1,7,IF(G9=N1,6,IF(H9=N1,5,IF(I9=N1,4,IF(J9=N1,3,0))))))))</f>
        <v>0</v>
      </c>
      <c r="O9" s="30">
        <f>IF(C9=O1,11,IF(D9=O1,9,IF(E9=O1,8,IF(F9=O1,7,IF(G9=O1,6,IF(H9=O1,5,IF(I9=O1,4,IF(J9=O1,3,0))))))))</f>
        <v>9</v>
      </c>
      <c r="P9" s="30">
        <f>IF(C9=P1,11,IF(D9=P1,9,IF(E9=P1,8,IF(F9=P1,7,IF(G9=P1,6,IF(H9=P1,5,IF(I9=P1,4,IF(J9=P1,3,0))))))))</f>
        <v>6</v>
      </c>
      <c r="Q9" s="30">
        <f>IF(C9=Q1,11,IF(D9=Q1,9,IF(E9=Q1,8,IF(F9=Q1,7,IF(G9=Q1,6,IF(H9=Q1,5,IF(I9=Q1,4,IF(J9=Q1,3,0))))))))</f>
        <v>7</v>
      </c>
      <c r="R9" s="30">
        <f>IF(C9=R1,11,IF(D9=R1,9,IF(E9=R1,8,IF(F9=R1,7,IF(G9=R1,6,IF(H9=R1,5,IF(I9=R1,4,IF(J9=R1,3,0))))))))</f>
        <v>8</v>
      </c>
    </row>
    <row r="10" spans="1:18" ht="15.75" customHeight="1">
      <c r="A10" s="42"/>
      <c r="B10" s="32" t="s">
        <v>266</v>
      </c>
      <c r="C10" s="43">
        <v>0.001970138888888889</v>
      </c>
      <c r="D10" s="43">
        <v>0.001993865740740741</v>
      </c>
      <c r="E10" s="43">
        <v>0.002147106481481481</v>
      </c>
      <c r="F10" s="43">
        <v>0.002159490740740741</v>
      </c>
      <c r="G10" s="43">
        <v>0.002438888888888889</v>
      </c>
      <c r="H10" s="43"/>
      <c r="I10" s="43"/>
      <c r="J10" s="43"/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268</v>
      </c>
      <c r="B11" s="24" t="s">
        <v>263</v>
      </c>
      <c r="C11" s="25" t="s">
        <v>198</v>
      </c>
      <c r="D11" s="25" t="s">
        <v>123</v>
      </c>
      <c r="E11" s="25" t="s">
        <v>158</v>
      </c>
      <c r="F11" s="25" t="s">
        <v>148</v>
      </c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261</v>
      </c>
      <c r="D12" s="29" t="s">
        <v>258</v>
      </c>
      <c r="E12" s="29" t="s">
        <v>260</v>
      </c>
      <c r="F12" s="29" t="s">
        <v>259</v>
      </c>
      <c r="G12" s="29"/>
      <c r="H12" s="29"/>
      <c r="I12" s="29"/>
      <c r="J12" s="29"/>
      <c r="K12" s="30">
        <f>IF(C12=K1,9,IF(D12=K1,7,IF(E12=K1,6,IF(F12=K1,5,IF(G12=K1,4,IF(H12=K1,3,IF(I12=K1,2,IF(J12=K1,1,0))))))))</f>
        <v>0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0</v>
      </c>
      <c r="O12" s="30">
        <f>IF(C12=O1,9,IF(D12=O1,7,IF(E12=O1,6,IF(F12=O1,5,IF(G12=O1,4,IF(H12=O1,3,IF(I12=O1,2,IF(J12=O1,1,0))))))))</f>
        <v>7</v>
      </c>
      <c r="P12" s="30">
        <f>IF(C12=P1,9,IF(D12=P1,7,IF(E12=P1,6,IF(F12=P1,5,IF(G12=P1,4,IF(H12=P1,3,IF(I12=P1,2,IF(J12=P1,1,0))))))))</f>
        <v>5</v>
      </c>
      <c r="Q12" s="30">
        <f>IF(C12=Q1,9,IF(D12=Q1,7,IF(E12=Q1,6,IF(F12=Q1,5,IF(G12=Q1,4,IF(H12=Q1,3,IF(I12=Q1,2,IF(J12=Q1,1,0))))))))</f>
        <v>6</v>
      </c>
      <c r="R12" s="30">
        <f>IF(C12=R1,9,IF(D12=R1,7,IF(E12=R1,6,IF(F12=R1,5,IF(G12=R1,4,IF(H12=R1,3,IF(I12=R1,2,IF(J12=R1,1,0))))))))</f>
        <v>9</v>
      </c>
    </row>
    <row r="13" spans="1:18" ht="15.75" customHeight="1">
      <c r="A13" s="44"/>
      <c r="B13" s="38" t="s">
        <v>266</v>
      </c>
      <c r="C13" s="45">
        <v>0.0022006944444444444</v>
      </c>
      <c r="D13" s="45">
        <v>0.002212037037037037</v>
      </c>
      <c r="E13" s="45">
        <v>0.0023372685185185185</v>
      </c>
      <c r="F13" s="45">
        <v>0.0025062500000000002</v>
      </c>
      <c r="G13" s="45"/>
      <c r="H13" s="45"/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269</v>
      </c>
      <c r="B14" s="24" t="s">
        <v>263</v>
      </c>
      <c r="C14" s="25" t="s">
        <v>178</v>
      </c>
      <c r="D14" s="25" t="s">
        <v>188</v>
      </c>
      <c r="E14" s="25" t="s">
        <v>138</v>
      </c>
      <c r="F14" s="25" t="s">
        <v>133</v>
      </c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258</v>
      </c>
      <c r="D15" s="29" t="s">
        <v>261</v>
      </c>
      <c r="E15" s="29" t="s">
        <v>260</v>
      </c>
      <c r="F15" s="29" t="s">
        <v>254</v>
      </c>
      <c r="G15" s="29"/>
      <c r="H15" s="29"/>
      <c r="I15" s="29"/>
      <c r="J15" s="29"/>
      <c r="K15" s="30">
        <f>IF(C15=K1,11,IF(D15=K1,9,IF(E15=K1,8,IF(F15=K1,7,IF(G15=K1,6,IF(H15=K1,5,IF(I15=K1,4,IF(J15=K1,3,0))))))))</f>
        <v>7</v>
      </c>
      <c r="L15" s="30">
        <f>IF(C15=L1,11,IF(D15=L1,9,IF(E15=L1,8,IF(F15=L1,7,IF(G15=L1,6,IF(H15=L1,5,IF(I15=L1,4,IF(J15=L1,3,0))))))))</f>
        <v>0</v>
      </c>
      <c r="M15" s="30">
        <f>IF(C15=M1,11,IF(D15=M1,9,IF(E15=M1,8,IF(F15=M1,7,IF(G15=M1,6,IF(H15=M1,5,IF(I15=M1,4,IF(J15=M1,3,0))))))))</f>
        <v>0</v>
      </c>
      <c r="N15" s="30">
        <f>IF(C15=N1,11,IF(D15=N1,9,IF(E15=N1,8,IF(F15=N1,7,IF(G15=N1,6,IF(H15=N1,5,IF(I15=N1,4,IF(J15=N1,3,0))))))))</f>
        <v>0</v>
      </c>
      <c r="O15" s="30">
        <f>IF(C15=O1,11,IF(D15=O1,9,IF(E15=O1,8,IF(F15=O1,7,IF(G15=O1,6,IF(H15=O1,5,IF(I15=O1,4,IF(J15=O1,3,0))))))))</f>
        <v>11</v>
      </c>
      <c r="P15" s="30">
        <f>IF(C15=P1,11,IF(D15=P1,9,IF(E15=P1,8,IF(F15=P1,7,IF(G15=P1,6,IF(H15=P1,5,IF(I15=P1,4,IF(J15=P1,3,0))))))))</f>
        <v>0</v>
      </c>
      <c r="Q15" s="30">
        <f>IF(C15=Q1,11,IF(D15=Q1,9,IF(E15=Q1,8,IF(F15=Q1,7,IF(G15=Q1,6,IF(H15=Q1,5,IF(I15=Q1,4,IF(J15=Q1,3,0))))))))</f>
        <v>8</v>
      </c>
      <c r="R15" s="30">
        <f>IF(C15=R1,11,IF(D15=R1,9,IF(E15=R1,8,IF(F15=R1,7,IF(G15=R1,6,IF(H15=R1,5,IF(I15=R1,4,IF(J15=R1,3,0))))))))</f>
        <v>9</v>
      </c>
      <c r="S15" s="46"/>
    </row>
    <row r="16" spans="1:19" ht="15.75" customHeight="1">
      <c r="A16" s="31"/>
      <c r="B16" s="32" t="s">
        <v>266</v>
      </c>
      <c r="C16" s="34">
        <v>5.1</v>
      </c>
      <c r="D16" s="34">
        <v>4.25</v>
      </c>
      <c r="E16" s="34">
        <v>3.98</v>
      </c>
      <c r="F16" s="34">
        <v>3.53</v>
      </c>
      <c r="G16" s="34"/>
      <c r="H16" s="34"/>
      <c r="I16" s="34"/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269</v>
      </c>
      <c r="B17" s="24" t="s">
        <v>263</v>
      </c>
      <c r="C17" s="25" t="s">
        <v>143</v>
      </c>
      <c r="D17" s="25" t="s">
        <v>123</v>
      </c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260</v>
      </c>
      <c r="D18" s="29" t="s">
        <v>258</v>
      </c>
      <c r="E18" s="29"/>
      <c r="F18" s="29"/>
      <c r="G18" s="29"/>
      <c r="H18" s="29"/>
      <c r="I18" s="29"/>
      <c r="J18" s="29"/>
      <c r="K18" s="30">
        <f>IF(C18=K1,9,IF(D18=K1,7,IF(E18=K1,6,IF(F18=K1,5,IF(G18=K1,4,IF(H18=K1,3,IF(I18=K1,2,IF(J18=K1,1,0))))))))</f>
        <v>0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0</v>
      </c>
      <c r="O18" s="30">
        <f>IF(C18=O1,9,IF(D18=O1,7,IF(E18=O1,6,IF(F18=O1,5,IF(G18=O1,4,IF(H18=O1,3,IF(I18=O1,2,IF(J18=O1,1,0))))))))</f>
        <v>7</v>
      </c>
      <c r="P18" s="30">
        <f>IF(C18=P1,9,IF(D18=P1,7,IF(E18=P1,6,IF(F18=P1,5,IF(G18=P1,4,IF(H18=P1,3,IF(I18=P1,2,IF(J18=P1,1,0))))))))</f>
        <v>0</v>
      </c>
      <c r="Q18" s="30">
        <f>IF(C18=Q1,9,IF(D18=Q1,7,IF(E18=Q1,6,IF(F18=Q1,5,IF(G18=Q1,4,IF(H18=Q1,3,IF(I18=Q1,2,IF(J18=Q1,1,0))))))))</f>
        <v>9</v>
      </c>
      <c r="R18" s="30">
        <f>IF(C18=R1,9,IF(D18=R1,7,IF(E18=R1,6,IF(F18=R1,5,IF(G18=R1,4,IF(H18=R1,3,IF(I18=R1,2,IF(J18=R1,1,0))))))))</f>
        <v>0</v>
      </c>
      <c r="S18" s="46"/>
    </row>
    <row r="19" spans="1:19" ht="15.75" customHeight="1">
      <c r="A19" s="37"/>
      <c r="B19" s="38" t="s">
        <v>266</v>
      </c>
      <c r="C19" s="39">
        <v>3.81</v>
      </c>
      <c r="D19" s="39">
        <v>3.18</v>
      </c>
      <c r="E19" s="39"/>
      <c r="F19" s="39"/>
      <c r="G19" s="39"/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270</v>
      </c>
      <c r="B20" s="24" t="s">
        <v>263</v>
      </c>
      <c r="C20" s="25" t="s">
        <v>188</v>
      </c>
      <c r="D20" s="25" t="s">
        <v>153</v>
      </c>
      <c r="E20" s="25" t="s">
        <v>138</v>
      </c>
      <c r="F20" s="25" t="s">
        <v>133</v>
      </c>
      <c r="G20" s="25"/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261</v>
      </c>
      <c r="D21" s="29" t="s">
        <v>258</v>
      </c>
      <c r="E21" s="29" t="s">
        <v>260</v>
      </c>
      <c r="F21" s="29" t="s">
        <v>254</v>
      </c>
      <c r="G21" s="29"/>
      <c r="H21" s="29"/>
      <c r="I21" s="29"/>
      <c r="J21" s="29"/>
      <c r="K21" s="30">
        <f>IF(C21=K1,11,IF(D21=K1,9,IF(E21=K1,8,IF(F21=K1,7,IF(G21=K1,6,IF(H21=K1,5,IF(I21=K1,4,IF(J21=K1,3,0))))))))</f>
        <v>7</v>
      </c>
      <c r="L21" s="30">
        <f>IF(C21=L1,11,IF(D21=L1,9,IF(E21=L1,8,IF(F21=L1,7,IF(G21=L1,6,IF(H21=L1,5,IF(I21=L1,4,IF(J21=L1,3,0))))))))</f>
        <v>0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0</v>
      </c>
      <c r="O21" s="30">
        <f>IF(C21=O1,11,IF(D21=O1,9,IF(E21=O1,8,IF(F21=O1,7,IF(G21=O1,6,IF(H21=O1,5,IF(I21=O1,4,IF(J21=O1,3,0))))))))</f>
        <v>9</v>
      </c>
      <c r="P21" s="30">
        <f>IF(C21=P1,11,IF(D21=P1,9,IF(E21=P1,8,IF(F21=P1,7,IF(G21=P1,6,IF(H21=P1,5,IF(I21=P1,4,IF(J21=P1,3,0))))))))</f>
        <v>0</v>
      </c>
      <c r="Q21" s="30">
        <f>IF(C21=Q1,11,IF(D21=Q1,9,IF(E21=Q1,8,IF(F21=Q1,7,IF(G21=Q1,6,IF(H21=Q1,5,IF(I21=Q1,4,IF(J21=Q1,3,0))))))))</f>
        <v>8</v>
      </c>
      <c r="R21" s="30">
        <f>IF(C21=R1,11,IF(D21=R1,9,IF(E21=R1,8,IF(F21=R1,7,IF(G21=R1,6,IF(H21=R1,5,IF(I21=R1,4,IF(J21=R1,3,0))))))))</f>
        <v>11</v>
      </c>
      <c r="S21" s="46"/>
    </row>
    <row r="22" spans="1:19" ht="15.75" customHeight="1">
      <c r="A22" s="31"/>
      <c r="B22" s="32" t="s">
        <v>266</v>
      </c>
      <c r="C22" s="47" t="s">
        <v>352</v>
      </c>
      <c r="D22" s="47" t="s">
        <v>353</v>
      </c>
      <c r="E22" s="47" t="s">
        <v>354</v>
      </c>
      <c r="F22" s="47" t="s">
        <v>355</v>
      </c>
      <c r="G22" s="47"/>
      <c r="H22" s="34"/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270</v>
      </c>
      <c r="B23" s="24" t="s">
        <v>263</v>
      </c>
      <c r="C23" s="25" t="s">
        <v>198</v>
      </c>
      <c r="D23" s="25" t="s">
        <v>163</v>
      </c>
      <c r="E23" s="25" t="s">
        <v>193</v>
      </c>
      <c r="F23" s="25"/>
      <c r="G23" s="25"/>
      <c r="H23" s="25"/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261</v>
      </c>
      <c r="D24" s="29" t="s">
        <v>260</v>
      </c>
      <c r="E24" s="29" t="s">
        <v>258</v>
      </c>
      <c r="F24" s="29"/>
      <c r="G24" s="29"/>
      <c r="H24" s="29"/>
      <c r="I24" s="29"/>
      <c r="J24" s="29"/>
      <c r="K24" s="30">
        <f>IF(C24=K1,9,IF(D24=K1,7,IF(E24=K1,6,IF(F24=K1,5,IF(G24=K1,4,IF(H24=K1,3,IF(I24=K1,2,IF(J24=K1,1,0))))))))</f>
        <v>0</v>
      </c>
      <c r="L24" s="30">
        <f>IF(C24=L1,9,IF(D24=L1,7,IF(E24=L1,6,IF(F24=L1,5,IF(G24=L1,4,IF(H24=L1,3,IF(I24=L1,2,IF(J24=L1,1,0))))))))</f>
        <v>0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0</v>
      </c>
      <c r="O24" s="30">
        <f>IF(C24=O1,9,IF(D24=O1,7,IF(E24=O1,6,IF(F24=O1,5,IF(G24=O1,4,IF(H24=O1,3,IF(I24=O1,2,IF(J24=O1,1,0))))))))</f>
        <v>6</v>
      </c>
      <c r="P24" s="30">
        <f>IF(C24=P1,9,IF(D24=P1,7,IF(E24=P1,6,IF(F24=P1,5,IF(G24=P1,4,IF(H24=P1,3,IF(I24=P1,2,IF(J24=P1,1,0))))))))</f>
        <v>0</v>
      </c>
      <c r="Q24" s="30">
        <f>IF(C24=Q1,9,IF(D24=Q1,7,IF(E24=Q1,6,IF(F24=Q1,5,IF(G24=Q1,4,IF(H24=Q1,3,IF(I24=Q1,2,IF(J24=Q1,1,0))))))))</f>
        <v>7</v>
      </c>
      <c r="R24" s="30">
        <f>IF(C24=R1,9,IF(D24=R1,7,IF(E24=R1,6,IF(F24=R1,5,IF(G24=R1,4,IF(H24=R1,3,IF(I24=R1,2,IF(J24=R1,1,0))))))))</f>
        <v>9</v>
      </c>
      <c r="S24" s="46"/>
    </row>
    <row r="25" spans="1:19" ht="15.75" customHeight="1">
      <c r="A25" s="37"/>
      <c r="B25" s="38" t="s">
        <v>266</v>
      </c>
      <c r="C25" s="48" t="s">
        <v>356</v>
      </c>
      <c r="D25" s="48" t="s">
        <v>356</v>
      </c>
      <c r="E25" s="48" t="s">
        <v>357</v>
      </c>
      <c r="F25" s="48"/>
      <c r="G25" s="39"/>
      <c r="H25" s="39"/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/>
      <c r="B26" s="24" t="s">
        <v>263</v>
      </c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/>
      <c r="D27" s="29"/>
      <c r="E27" s="29"/>
      <c r="F27" s="29"/>
      <c r="G27" s="29"/>
      <c r="H27" s="29"/>
      <c r="I27" s="29"/>
      <c r="J27" s="29"/>
      <c r="K27" s="30">
        <f>IF(C27=K1,11,IF(D27=K1,9,IF(E27=K1,8,IF(F27=K1,7,IF(G27=K1,6,IF(H27=K1,5,IF(I27=K1,4,IF(J27=K1,3,0))))))))</f>
        <v>0</v>
      </c>
      <c r="L27" s="30">
        <f>IF(C27=L1,11,IF(D27=L1,9,IF(E27=L1,8,IF(F27=L1,7,IF(G27=L1,6,IF(H27=L1,5,IF(I27=L1,4,IF(J27=L1,3,0))))))))</f>
        <v>0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0</v>
      </c>
      <c r="P27" s="30">
        <f>IF(C27=P1,11,IF(D27=P1,9,IF(E27=P1,8,IF(F27=P1,7,IF(G27=P1,6,IF(H27=P1,5,IF(I27=P1,4,IF(J27=P1,3,0))))))))</f>
        <v>0</v>
      </c>
      <c r="Q27" s="30">
        <f>IF(C27=Q1,11,IF(D27=Q1,9,IF(E27=Q1,8,IF(F27=Q1,7,IF(G27=Q1,6,IF(H27=Q1,5,IF(I27=Q1,4,IF(J27=Q1,3,0))))))))</f>
        <v>0</v>
      </c>
      <c r="R27" s="30">
        <f>IF(C27=R1,11,IF(D27=R1,9,IF(E27=R1,8,IF(F27=R1,7,IF(G27=R1,6,IF(H27=R1,5,IF(I27=R1,4,IF(J27=R1,3,0))))))))</f>
        <v>0</v>
      </c>
      <c r="S27" s="46"/>
    </row>
    <row r="28" spans="1:18" ht="15.75" customHeight="1">
      <c r="A28" s="31"/>
      <c r="B28" s="32" t="s">
        <v>266</v>
      </c>
      <c r="C28" s="49"/>
      <c r="D28" s="47"/>
      <c r="E28" s="47"/>
      <c r="F28" s="47"/>
      <c r="G28" s="47"/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/>
      <c r="B29" s="24" t="s">
        <v>263</v>
      </c>
      <c r="C29" s="25"/>
      <c r="D29" s="25"/>
      <c r="E29" s="25"/>
      <c r="F29" s="25"/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/>
      <c r="D30" s="29"/>
      <c r="E30" s="29"/>
      <c r="F30" s="29"/>
      <c r="G30" s="29"/>
      <c r="H30" s="29"/>
      <c r="I30" s="29"/>
      <c r="J30" s="29"/>
      <c r="K30" s="30">
        <f>IF(C30=K1,9,IF(D30=K1,7,IF(E30=K1,6,IF(F30=K1,5,IF(G30=K1,4,IF(H30=K1,3,IF(I30=K1,2,IF(J30=K1,1,0))))))))</f>
        <v>0</v>
      </c>
      <c r="L30" s="30">
        <f>IF(C30=L1,9,IF(D30=L1,7,IF(E30=L1,6,IF(F30=L1,5,IF(G30=L1,4,IF(H30=L1,3,IF(I30=L1,2,IF(J30=L1,1,0))))))))</f>
        <v>0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0</v>
      </c>
      <c r="P30" s="30">
        <f>IF(C30=P1,9,IF(D30=P1,7,IF(E30=P1,6,IF(F30=P1,5,IF(G30=P1,4,IF(H30=P1,3,IF(I30=P1,2,IF(J30=P1,1,0))))))))</f>
        <v>0</v>
      </c>
      <c r="Q30" s="30">
        <f>IF(C30=Q1,9,IF(D30=Q1,7,IF(E30=Q1,6,IF(F30=Q1,5,IF(G30=Q1,4,IF(H30=Q1,3,IF(I30=Q1,2,IF(J30=Q1,1,0))))))))</f>
        <v>0</v>
      </c>
      <c r="R30" s="30">
        <f>IF(C30=R1,9,IF(D30=R1,7,IF(E30=R1,6,IF(F30=R1,5,IF(G30=R1,4,IF(H30=R1,3,IF(I30=R1,2,IF(J30=R1,1,0))))))))</f>
        <v>0</v>
      </c>
      <c r="S30" s="50"/>
    </row>
    <row r="31" spans="1:18" ht="15.75" customHeight="1">
      <c r="A31" s="37"/>
      <c r="B31" s="38" t="s">
        <v>266</v>
      </c>
      <c r="C31" s="48"/>
      <c r="D31" s="48"/>
      <c r="E31" s="48"/>
      <c r="F31" s="48"/>
      <c r="G31" s="48"/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258</v>
      </c>
      <c r="D44" s="29" t="s">
        <v>260</v>
      </c>
      <c r="E44" s="29"/>
      <c r="F44" s="29"/>
      <c r="G44" s="29"/>
      <c r="H44" s="29"/>
      <c r="I44" s="29"/>
      <c r="J44" s="29"/>
      <c r="K44" s="30">
        <f>IF(C44=K1,11,IF(D44=K1,9,IF(E44=K1,8,IF(F44=K1,7,IF(G44=K1,6,IF(H44=K1,5,IF(I44=K1,4,IF(J44=K1,3,0))))))))</f>
        <v>0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11</v>
      </c>
      <c r="P44" s="30">
        <f>IF(C44=P1,11,IF(D44=P1,9,IF(E44=P1,8,IF(F44=P1,7,IF(G44=P1,6,IF(H44=P1,5,IF(I44=P1,4,IF(J44=P1,3,0))))))))</f>
        <v>0</v>
      </c>
      <c r="Q44" s="30">
        <f>IF(C44=Q1,11,IF(D44=Q1,9,IF(E44=Q1,8,IF(F44=Q1,7,IF(G44=Q1,6,IF(H44=Q1,5,IF(I44=Q1,4,IF(J44=Q1,3,0))))))))</f>
        <v>9</v>
      </c>
      <c r="R44" s="30">
        <f>IF(C44=R1,11,IF(D44=R1,9,IF(E44=R1,8,IF(F44=R1,7,IF(G44=R1,6,IF(H44=R1,5,IF(I44=R1,4,IF(J44=R1,3,0))))))))</f>
        <v>0</v>
      </c>
    </row>
    <row r="45" spans="1:18" ht="15.75" customHeight="1">
      <c r="A45" s="31" t="s">
        <v>281</v>
      </c>
      <c r="B45" s="32" t="s">
        <v>266</v>
      </c>
      <c r="C45" s="43">
        <v>0.0007752314814814815</v>
      </c>
      <c r="D45" s="43">
        <v>0.0007994212962962963</v>
      </c>
      <c r="E45" s="47"/>
      <c r="F45" s="47"/>
      <c r="G45" s="47"/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Q46">SUM(K44+K42+K39+K36+K33+K30+K27+K24+K21+K18+K15+K12+K9+K6+K3)</f>
        <v>21</v>
      </c>
      <c r="L46" s="52">
        <f t="shared" si="0"/>
        <v>0</v>
      </c>
      <c r="M46" s="52">
        <f t="shared" si="0"/>
        <v>11</v>
      </c>
      <c r="N46" s="52">
        <f t="shared" si="0"/>
        <v>0</v>
      </c>
      <c r="O46" s="52">
        <f t="shared" si="0"/>
        <v>78</v>
      </c>
      <c r="P46" s="52">
        <f t="shared" si="0"/>
        <v>23</v>
      </c>
      <c r="Q46" s="52">
        <f t="shared" si="0"/>
        <v>72</v>
      </c>
      <c r="R46" s="52">
        <f>SUM(R44+R42+R39+R36+R33+R30+R27+R24+R21+R18+R15+R12+R9+R6+R3)</f>
        <v>54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>
        <f>K1</f>
        <v>0</v>
      </c>
      <c r="L48" s="54">
        <f aca="true" t="shared" si="1" ref="L48:R48">L1</f>
        <v>0</v>
      </c>
      <c r="M48" s="54">
        <f t="shared" si="1"/>
        <v>0</v>
      </c>
      <c r="N48" s="54">
        <f t="shared" si="1"/>
        <v>0</v>
      </c>
      <c r="O48" s="54">
        <f t="shared" si="1"/>
        <v>0</v>
      </c>
      <c r="P48" s="54">
        <f t="shared" si="1"/>
        <v>0</v>
      </c>
      <c r="Q48" s="54">
        <f t="shared" si="1"/>
        <v>0</v>
      </c>
      <c r="R48" s="54">
        <f t="shared" si="1"/>
        <v>0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0402777777777779" bottom="0.8604166666666666" header="0.4701388888888889" footer="0.4701388888888889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48"/>
  <sheetViews>
    <sheetView showZeros="0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8.75" customHeight="1"/>
  <cols>
    <col min="1" max="1" width="8.28125" style="18" customWidth="1"/>
    <col min="2" max="2" width="7.7109375" style="18" customWidth="1"/>
    <col min="3" max="10" width="20.7109375" style="18" customWidth="1"/>
    <col min="11" max="18" width="5.7109375" style="19" customWidth="1"/>
    <col min="19" max="20" width="6.28125" style="18" customWidth="1"/>
    <col min="21" max="16384" width="9.140625" style="18" customWidth="1"/>
  </cols>
  <sheetData>
    <row r="1" spans="1:18" s="22" customFormat="1" ht="15.75" customHeight="1">
      <c r="A1" s="20" t="s">
        <v>244</v>
      </c>
      <c r="B1" s="20" t="s">
        <v>358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1" t="s">
        <v>254</v>
      </c>
      <c r="L1" s="21" t="s">
        <v>255</v>
      </c>
      <c r="M1" s="21" t="s">
        <v>256</v>
      </c>
      <c r="N1" s="21" t="s">
        <v>257</v>
      </c>
      <c r="O1" s="21" t="s">
        <v>258</v>
      </c>
      <c r="P1" s="21" t="s">
        <v>259</v>
      </c>
      <c r="Q1" s="21" t="s">
        <v>260</v>
      </c>
      <c r="R1" s="21" t="s">
        <v>261</v>
      </c>
    </row>
    <row r="2" spans="1:18" ht="15.75" customHeight="1">
      <c r="A2" s="23" t="s">
        <v>262</v>
      </c>
      <c r="B2" s="24" t="s">
        <v>263</v>
      </c>
      <c r="C2" s="57" t="s">
        <v>159</v>
      </c>
      <c r="D2" s="25" t="s">
        <v>179</v>
      </c>
      <c r="E2" s="25" t="s">
        <v>231</v>
      </c>
      <c r="F2" s="25" t="s">
        <v>199</v>
      </c>
      <c r="G2" s="25" t="s">
        <v>204</v>
      </c>
      <c r="H2" s="25" t="s">
        <v>215</v>
      </c>
      <c r="I2" s="25" t="s">
        <v>241</v>
      </c>
      <c r="J2" s="25" t="s">
        <v>238</v>
      </c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7" t="s">
        <v>264</v>
      </c>
      <c r="B3" s="28" t="s">
        <v>265</v>
      </c>
      <c r="C3" s="29" t="s">
        <v>261</v>
      </c>
      <c r="D3" s="29" t="s">
        <v>257</v>
      </c>
      <c r="E3" s="29" t="s">
        <v>258</v>
      </c>
      <c r="F3" s="29" t="s">
        <v>254</v>
      </c>
      <c r="G3" s="29" t="s">
        <v>259</v>
      </c>
      <c r="H3" s="29" t="s">
        <v>256</v>
      </c>
      <c r="I3" s="29" t="s">
        <v>260</v>
      </c>
      <c r="J3" s="29" t="s">
        <v>255</v>
      </c>
      <c r="K3" s="30">
        <f>IF(C3=K1,11,IF(D3=K1,9,IF(E3=K1,8,IF(F3=K1,7,IF(G3=K1,6,IF(H3=K1,5,IF(I3=K1,4,IF(J3=K1,3,0))))))))</f>
        <v>7</v>
      </c>
      <c r="L3" s="30">
        <f>IF(C3=L1,11,IF(D3=L1,9,IF(E3=L1,8,IF(F3=L1,7,IF(G3=L1,6,IF(H3=L1,5,IF(I3=L1,4,IF(J3=L1,3,0))))))))</f>
        <v>3</v>
      </c>
      <c r="M3" s="30">
        <f>IF(C3=M1,11,IF(D3=M1,9,IF(E3=M1,8,IF(F3=M1,7,IF(G3=M1,6,IF(H3=M1,5,IF(I3=M1,4,IF(J3=M1,3,0))))))))</f>
        <v>5</v>
      </c>
      <c r="N3" s="30">
        <f>IF(C3=N1,11,IF(D3=N1,9,IF(E3=N1,8,IF(F3=N1,7,IF(G3=N1,6,IF(H3=N1,5,IF(I3=N1,4,IF(J3=N1,3,0))))))))</f>
        <v>9</v>
      </c>
      <c r="O3" s="30">
        <f>IF(C3=O1,11,IF(D3=O1,9,IF(E3=O1,8,IF(F3=O1,7,IF(G3=O1,6,IF(H3=O1,5,IF(I3=O1,4,IF(J3=O1,3,0))))))))</f>
        <v>8</v>
      </c>
      <c r="P3" s="30">
        <f>IF(C3=P1,11,IF(D3=P1,9,IF(E3=P1,8,IF(F3=P1,7,IF(G3=P1,6,IF(H3=P1,5,IF(I3=P1,4,IF(J3=P1,3,0))))))))</f>
        <v>6</v>
      </c>
      <c r="Q3" s="30">
        <f>IF(C3=Q1,11,IF(D3=Q1,9,IF(E3=Q1,8,IF(F3=Q1,7,IF(G3=Q1,6,IF(H3=Q1,5,IF(I3=Q1,4,IF(J3=Q1,3,0))))))))</f>
        <v>4</v>
      </c>
      <c r="R3" s="30">
        <f>IF(C3=R1,11,IF(D3=R1,9,IF(E3=R1,8,IF(F3=R1,7,IF(G3=R1,6,IF(H3=R1,5,IF(I3=R1,4,IF(J3=R1,3,0))))))))</f>
        <v>11</v>
      </c>
    </row>
    <row r="4" spans="1:18" ht="15.75" customHeight="1">
      <c r="A4" s="58">
        <v>-2</v>
      </c>
      <c r="B4" s="32" t="s">
        <v>266</v>
      </c>
      <c r="C4" s="33">
        <v>13.44</v>
      </c>
      <c r="D4" s="34">
        <v>14.25</v>
      </c>
      <c r="E4" s="34">
        <v>14.3</v>
      </c>
      <c r="F4" s="34">
        <v>16.17</v>
      </c>
      <c r="G4" s="35">
        <v>16.62</v>
      </c>
      <c r="H4" s="55">
        <v>16.81</v>
      </c>
      <c r="I4" s="35">
        <v>16.93</v>
      </c>
      <c r="J4" s="35">
        <v>17.82</v>
      </c>
      <c r="K4" s="36"/>
      <c r="L4" s="36"/>
      <c r="M4" s="36"/>
      <c r="N4" s="36"/>
      <c r="O4" s="36"/>
      <c r="P4" s="36"/>
      <c r="Q4" s="36"/>
      <c r="R4" s="36"/>
    </row>
    <row r="5" spans="1:18" ht="15.75" customHeight="1">
      <c r="A5" s="23" t="s">
        <v>262</v>
      </c>
      <c r="B5" s="24" t="s">
        <v>263</v>
      </c>
      <c r="C5" s="57" t="s">
        <v>240</v>
      </c>
      <c r="D5" s="25" t="s">
        <v>234</v>
      </c>
      <c r="E5" s="25" t="s">
        <v>221</v>
      </c>
      <c r="F5" s="25" t="s">
        <v>124</v>
      </c>
      <c r="G5" s="25" t="s">
        <v>233</v>
      </c>
      <c r="H5" s="25" t="s">
        <v>225</v>
      </c>
      <c r="I5" s="25"/>
      <c r="J5" s="25"/>
      <c r="K5" s="26"/>
      <c r="L5" s="26"/>
      <c r="M5" s="26"/>
      <c r="N5" s="26"/>
      <c r="O5" s="26"/>
      <c r="P5" s="26"/>
      <c r="Q5" s="26"/>
      <c r="R5" s="26"/>
    </row>
    <row r="6" spans="1:18" ht="15.75" customHeight="1">
      <c r="A6" s="27" t="s">
        <v>267</v>
      </c>
      <c r="B6" s="28" t="s">
        <v>265</v>
      </c>
      <c r="C6" s="29" t="s">
        <v>258</v>
      </c>
      <c r="D6" s="29" t="s">
        <v>255</v>
      </c>
      <c r="E6" s="29" t="s">
        <v>254</v>
      </c>
      <c r="F6" s="29" t="s">
        <v>261</v>
      </c>
      <c r="G6" s="29" t="s">
        <v>259</v>
      </c>
      <c r="H6" s="29" t="s">
        <v>260</v>
      </c>
      <c r="I6" s="29"/>
      <c r="J6" s="29"/>
      <c r="K6" s="30">
        <f>IF(C6=K1,9,IF(D6=K1,7,IF(E6=K1,6,IF(F6=K1,5,IF(G6=K1,4,IF(H6=K1,3,IF(I6=K1,2,IF(J6=K1,1,0))))))))</f>
        <v>6</v>
      </c>
      <c r="L6" s="30">
        <f>IF(C6=L1,9,IF(D6=L1,7,IF(E6=L1,6,IF(F6=L1,5,IF(G6=L1,4,IF(H6=L1,3,IF(I6=L1,2,IF(J6=L1,1,0))))))))</f>
        <v>7</v>
      </c>
      <c r="M6" s="30">
        <f>IF(C6=M1,9,IF(D6=M1,7,IF(E6=M1,6,IF(F6=M1,5,IF(G6=M1,4,IF(H6=M1,3,IF(I6=M1,2,IF(J6=M1,1,0))))))))</f>
        <v>0</v>
      </c>
      <c r="N6" s="30">
        <f>IF(C6=N1,9,IF(D6=N1,7,IF(E6=N1,6,IF(F6=N1,5,IF(G6=N1,4,IF(H6=N1,3,IF(I6=N1,2,IF(J6=N1,1,0))))))))</f>
        <v>0</v>
      </c>
      <c r="O6" s="30">
        <f>IF(C6=O1,9,IF(D6=O1,7,IF(E6=O1,6,IF(F6=O1,5,IF(G6=O1,4,IF(H6=O1,3,IF(I6=O1,2,IF(J6=O1,1,0))))))))</f>
        <v>9</v>
      </c>
      <c r="P6" s="30">
        <f>IF(C6=P1,9,IF(D6=P1,7,IF(E6=P1,6,IF(F6=P1,5,IF(G6=P1,4,IF(H6=P1,3,IF(I6=P1,2,IF(J6=P1,1,0))))))))</f>
        <v>4</v>
      </c>
      <c r="Q6" s="30">
        <f>IF(C6=Q1,9,IF(D6=Q1,7,IF(E6=Q1,6,IF(F6=Q1,5,IF(G6=Q1,4,IF(H6=Q1,3,IF(I6=Q1,2,IF(J6=Q1,1,0))))))))</f>
        <v>3</v>
      </c>
      <c r="R6" s="30">
        <f>IF(C6=R1,9,IF(D6=R1,7,IF(E6=R1,6,IF(F6=R1,5,IF(G6=R1,4,IF(H6=R1,3,IF(I6=R1,2,IF(J6=R1,1,0))))))))</f>
        <v>5</v>
      </c>
    </row>
    <row r="7" spans="1:18" ht="15.75" customHeight="1">
      <c r="A7" s="37">
        <v>-0.6</v>
      </c>
      <c r="B7" s="38" t="s">
        <v>266</v>
      </c>
      <c r="C7" s="40">
        <v>14.93</v>
      </c>
      <c r="D7" s="40">
        <v>15.99</v>
      </c>
      <c r="E7" s="40">
        <v>16.42</v>
      </c>
      <c r="F7" s="39">
        <v>16.49</v>
      </c>
      <c r="G7" s="40">
        <v>16.91</v>
      </c>
      <c r="H7" s="40">
        <v>16.94</v>
      </c>
      <c r="I7" s="40"/>
      <c r="J7" s="40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23" t="s">
        <v>285</v>
      </c>
      <c r="B8" s="24" t="s">
        <v>263</v>
      </c>
      <c r="C8" s="57" t="s">
        <v>159</v>
      </c>
      <c r="D8" s="25" t="s">
        <v>179</v>
      </c>
      <c r="E8" s="25" t="s">
        <v>189</v>
      </c>
      <c r="F8" s="25" t="s">
        <v>243</v>
      </c>
      <c r="G8" s="25" t="s">
        <v>223</v>
      </c>
      <c r="H8" s="25" t="s">
        <v>234</v>
      </c>
      <c r="I8" s="25" t="s">
        <v>134</v>
      </c>
      <c r="J8" s="25" t="s">
        <v>215</v>
      </c>
      <c r="K8" s="26"/>
      <c r="L8" s="26"/>
      <c r="M8" s="26"/>
      <c r="N8" s="26"/>
      <c r="O8" s="26"/>
      <c r="P8" s="26"/>
      <c r="Q8" s="26"/>
      <c r="R8" s="26"/>
    </row>
    <row r="9" spans="1:18" ht="15.75" customHeight="1">
      <c r="A9" s="27" t="s">
        <v>264</v>
      </c>
      <c r="B9" s="28" t="s">
        <v>265</v>
      </c>
      <c r="C9" s="29" t="s">
        <v>261</v>
      </c>
      <c r="D9" s="29" t="s">
        <v>257</v>
      </c>
      <c r="E9" s="29" t="s">
        <v>258</v>
      </c>
      <c r="F9" s="29" t="s">
        <v>260</v>
      </c>
      <c r="G9" s="29" t="s">
        <v>259</v>
      </c>
      <c r="H9" s="29" t="s">
        <v>255</v>
      </c>
      <c r="I9" s="29" t="s">
        <v>254</v>
      </c>
      <c r="J9" s="29" t="s">
        <v>256</v>
      </c>
      <c r="K9" s="30">
        <f>IF(C9=K1,11,IF(D9=K1,9,IF(E9=K1,8,IF(F9=K1,7,IF(G9=K1,6,IF(H9=K1,5,IF(I9=K1,4,IF(J9=K1,3,0))))))))</f>
        <v>4</v>
      </c>
      <c r="L9" s="30">
        <f>IF(C9=L1,11,IF(D9=L1,9,IF(E9=L1,8,IF(F9=L1,7,IF(G9=L1,6,IF(H9=L1,5,IF(I9=L1,4,IF(J9=L1,3,0))))))))</f>
        <v>5</v>
      </c>
      <c r="M9" s="30">
        <f>IF(C9=M1,11,IF(D9=M1,9,IF(E9=M1,8,IF(F9=M1,7,IF(G9=M1,6,IF(H9=M1,5,IF(I9=M1,4,IF(J9=M1,3,0))))))))</f>
        <v>3</v>
      </c>
      <c r="N9" s="30">
        <f>IF(C9=N1,11,IF(D9=N1,9,IF(E9=N1,8,IF(F9=N1,7,IF(G9=N1,6,IF(H9=N1,5,IF(I9=N1,4,IF(J9=N1,3,0))))))))</f>
        <v>9</v>
      </c>
      <c r="O9" s="30">
        <f>IF(C9=O1,11,IF(D9=O1,9,IF(E9=O1,8,IF(F9=O1,7,IF(G9=O1,6,IF(H9=O1,5,IF(I9=O1,4,IF(J9=O1,3,0))))))))</f>
        <v>8</v>
      </c>
      <c r="P9" s="30">
        <f>IF(C9=P1,11,IF(D9=P1,9,IF(E9=P1,8,IF(F9=P1,7,IF(G9=P1,6,IF(H9=P1,5,IF(I9=P1,4,IF(J9=P1,3,0))))))))</f>
        <v>6</v>
      </c>
      <c r="Q9" s="30">
        <f>IF(C9=Q1,11,IF(D9=Q1,9,IF(E9=Q1,8,IF(F9=Q1,7,IF(G9=Q1,6,IF(H9=Q1,5,IF(I9=Q1,4,IF(J9=Q1,3,0))))))))</f>
        <v>7</v>
      </c>
      <c r="R9" s="30">
        <f>IF(C9=R1,11,IF(D9=R1,9,IF(E9=R1,8,IF(F9=R1,7,IF(G9=R1,6,IF(H9=R1,5,IF(I9=R1,4,IF(J9=R1,3,0))))))))</f>
        <v>11</v>
      </c>
    </row>
    <row r="10" spans="1:18" ht="15.75" customHeight="1">
      <c r="A10" s="31">
        <v>-2.2</v>
      </c>
      <c r="B10" s="32" t="s">
        <v>266</v>
      </c>
      <c r="C10" s="34">
        <v>28.16</v>
      </c>
      <c r="D10" s="34">
        <v>30.04</v>
      </c>
      <c r="E10" s="34">
        <v>32.07</v>
      </c>
      <c r="F10" s="34">
        <v>32.94</v>
      </c>
      <c r="G10" s="34">
        <v>33.48</v>
      </c>
      <c r="H10" s="34">
        <v>34.64</v>
      </c>
      <c r="I10" s="34">
        <v>35.25</v>
      </c>
      <c r="J10" s="34">
        <v>35.69</v>
      </c>
      <c r="K10" s="36"/>
      <c r="L10" s="36"/>
      <c r="M10" s="36"/>
      <c r="N10" s="36"/>
      <c r="O10" s="36"/>
      <c r="P10" s="36"/>
      <c r="Q10" s="36"/>
      <c r="R10" s="36"/>
    </row>
    <row r="11" spans="1:18" ht="15.75" customHeight="1">
      <c r="A11" s="23" t="s">
        <v>285</v>
      </c>
      <c r="B11" s="24" t="s">
        <v>263</v>
      </c>
      <c r="C11" s="57" t="s">
        <v>236</v>
      </c>
      <c r="D11" s="25" t="s">
        <v>154</v>
      </c>
      <c r="E11" s="25" t="s">
        <v>242</v>
      </c>
      <c r="F11" s="25" t="s">
        <v>241</v>
      </c>
      <c r="G11" s="25" t="s">
        <v>204</v>
      </c>
      <c r="H11" s="25" t="s">
        <v>129</v>
      </c>
      <c r="I11" s="25"/>
      <c r="J11" s="25"/>
      <c r="K11" s="26"/>
      <c r="L11" s="26"/>
      <c r="M11" s="26"/>
      <c r="N11" s="26"/>
      <c r="O11" s="26"/>
      <c r="P11" s="26"/>
      <c r="Q11" s="26"/>
      <c r="R11" s="26"/>
    </row>
    <row r="12" spans="1:18" ht="15.75" customHeight="1">
      <c r="A12" s="27" t="s">
        <v>267</v>
      </c>
      <c r="B12" s="28" t="s">
        <v>265</v>
      </c>
      <c r="C12" s="29" t="s">
        <v>258</v>
      </c>
      <c r="D12" s="29" t="s">
        <v>261</v>
      </c>
      <c r="E12" s="29" t="s">
        <v>257</v>
      </c>
      <c r="F12" s="29" t="s">
        <v>260</v>
      </c>
      <c r="G12" s="29" t="s">
        <v>259</v>
      </c>
      <c r="H12" s="29" t="s">
        <v>254</v>
      </c>
      <c r="I12" s="29"/>
      <c r="J12" s="29"/>
      <c r="K12" s="30">
        <f>IF(C12=K1,9,IF(D12=K1,7,IF(E12=K1,6,IF(F12=K1,5,IF(G12=K1,4,IF(H12=K1,3,IF(I12=K1,2,IF(J12=K1,1,0))))))))</f>
        <v>3</v>
      </c>
      <c r="L12" s="30">
        <f>IF(C12=L1,9,IF(D12=L1,7,IF(E12=L1,6,IF(F12=L1,5,IF(G12=L1,4,IF(H12=L1,3,IF(I12=L1,2,IF(J12=L1,1,0))))))))</f>
        <v>0</v>
      </c>
      <c r="M12" s="30">
        <f>IF(C12=M1,9,IF(D12=M1,7,IF(E12=M1,6,IF(F12=M1,5,IF(G12=M1,4,IF(H12=M1,3,IF(I12=M1,2,IF(J12=M1,1,0))))))))</f>
        <v>0</v>
      </c>
      <c r="N12" s="30">
        <f>IF(C12=N1,9,IF(D12=N1,7,IF(E12=N1,6,IF(F12=N1,5,IF(G12=N1,4,IF(H12=N1,3,IF(I12=N1,2,IF(J12=N1,1,0))))))))</f>
        <v>6</v>
      </c>
      <c r="O12" s="30">
        <f>IF(C12=O1,9,IF(D12=O1,7,IF(E12=O1,6,IF(F12=O1,5,IF(G12=O1,4,IF(H12=O1,3,IF(I12=O1,2,IF(J12=O1,1,0))))))))</f>
        <v>9</v>
      </c>
      <c r="P12" s="30">
        <f>IF(C12=P1,9,IF(D12=P1,7,IF(E12=P1,6,IF(F12=P1,5,IF(G12=P1,4,IF(H12=P1,3,IF(I12=P1,2,IF(J12=P1,1,0))))))))</f>
        <v>4</v>
      </c>
      <c r="Q12" s="30">
        <f>IF(C12=Q1,9,IF(D12=Q1,7,IF(E12=Q1,6,IF(F12=Q1,5,IF(G12=Q1,4,IF(H12=Q1,3,IF(I12=Q1,2,IF(J12=Q1,1,0))))))))</f>
        <v>5</v>
      </c>
      <c r="R12" s="30">
        <f>IF(C12=R1,9,IF(D12=R1,7,IF(E12=R1,6,IF(F12=R1,5,IF(G12=R1,4,IF(H12=R1,3,IF(I12=R1,2,IF(J12=R1,1,0))))))))</f>
        <v>7</v>
      </c>
    </row>
    <row r="13" spans="1:18" ht="15.75" customHeight="1">
      <c r="A13" s="59">
        <v>-1</v>
      </c>
      <c r="B13" s="38" t="s">
        <v>266</v>
      </c>
      <c r="C13" s="39">
        <v>33.1</v>
      </c>
      <c r="D13" s="39">
        <v>34.16</v>
      </c>
      <c r="E13" s="39">
        <v>34.69</v>
      </c>
      <c r="F13" s="39">
        <v>34.84</v>
      </c>
      <c r="G13" s="39">
        <v>35.32</v>
      </c>
      <c r="H13" s="39">
        <v>39.1</v>
      </c>
      <c r="I13" s="45"/>
      <c r="J13" s="45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23" t="s">
        <v>286</v>
      </c>
      <c r="B14" s="24" t="s">
        <v>263</v>
      </c>
      <c r="C14" s="57" t="s">
        <v>184</v>
      </c>
      <c r="D14" s="25" t="s">
        <v>209</v>
      </c>
      <c r="E14" s="25" t="s">
        <v>179</v>
      </c>
      <c r="F14" s="25" t="s">
        <v>169</v>
      </c>
      <c r="G14" s="25" t="s">
        <v>225</v>
      </c>
      <c r="H14" s="25" t="s">
        <v>134</v>
      </c>
      <c r="I14" s="25" t="s">
        <v>238</v>
      </c>
      <c r="J14" s="25"/>
      <c r="K14" s="26"/>
      <c r="L14" s="26"/>
      <c r="M14" s="26"/>
      <c r="N14" s="26"/>
      <c r="O14" s="26"/>
      <c r="P14" s="26"/>
      <c r="Q14" s="26"/>
      <c r="R14" s="26"/>
    </row>
    <row r="15" spans="1:19" ht="15.75" customHeight="1">
      <c r="A15" s="27" t="s">
        <v>264</v>
      </c>
      <c r="B15" s="28" t="s">
        <v>265</v>
      </c>
      <c r="C15" s="29" t="s">
        <v>258</v>
      </c>
      <c r="D15" s="29" t="s">
        <v>261</v>
      </c>
      <c r="E15" s="29" t="s">
        <v>257</v>
      </c>
      <c r="F15" s="29" t="s">
        <v>259</v>
      </c>
      <c r="G15" s="29" t="s">
        <v>260</v>
      </c>
      <c r="H15" s="29" t="s">
        <v>254</v>
      </c>
      <c r="I15" s="29" t="s">
        <v>255</v>
      </c>
      <c r="J15" s="29"/>
      <c r="K15" s="30">
        <f>IF(C15=K1,11,IF(D15=K1,9,IF(E15=K1,8,IF(F15=K1,7,IF(G15=K1,6,IF(H15=K1,5,IF(I15=K1,4,IF(J15=K1,3,0))))))))</f>
        <v>5</v>
      </c>
      <c r="L15" s="30">
        <f>IF(C15=L1,11,IF(D15=L1,9,IF(E15=L1,8,IF(F15=L1,7,IF(G15=L1,6,IF(H15=L1,5,IF(I15=L1,4,IF(J15=L1,3,0))))))))</f>
        <v>4</v>
      </c>
      <c r="M15" s="30">
        <f>IF(C15=M1,11,IF(D15=M1,9,IF(E15=M1,8,IF(F15=M1,7,IF(G15=M1,6,IF(H15=M1,5,IF(I15=M1,4,IF(J15=M1,3,0))))))))</f>
        <v>0</v>
      </c>
      <c r="N15" s="30">
        <f>IF(C15=N1,11,IF(D15=N1,9,IF(E15=N1,8,IF(F15=N1,7,IF(G15=N1,6,IF(H15=N1,5,IF(I15=N1,4,IF(J15=N1,3,0))))))))</f>
        <v>8</v>
      </c>
      <c r="O15" s="30">
        <f>IF(C15=O1,11,IF(D15=O1,9,IF(E15=O1,8,IF(F15=O1,7,IF(G15=O1,6,IF(H15=O1,5,IF(I15=O1,4,IF(J15=O1,3,0))))))))</f>
        <v>11</v>
      </c>
      <c r="P15" s="30">
        <f>IF(C15=P1,11,IF(D15=P1,9,IF(E15=P1,8,IF(F15=P1,7,IF(G15=P1,6,IF(H15=P1,5,IF(I15=P1,4,IF(J15=P1,3,0))))))))</f>
        <v>7</v>
      </c>
      <c r="Q15" s="30">
        <f>IF(C15=Q1,11,IF(D15=Q1,9,IF(E15=Q1,8,IF(F15=Q1,7,IF(G15=Q1,6,IF(H15=Q1,5,IF(I15=Q1,4,IF(J15=Q1,3,0))))))))</f>
        <v>6</v>
      </c>
      <c r="R15" s="30">
        <f>IF(C15=R1,11,IF(D15=R1,9,IF(E15=R1,8,IF(F15=R1,7,IF(G15=R1,6,IF(H15=R1,5,IF(I15=R1,4,IF(J15=R1,3,0))))))))</f>
        <v>9</v>
      </c>
      <c r="S15" s="46"/>
    </row>
    <row r="16" spans="1:19" ht="15.75" customHeight="1">
      <c r="A16" s="31"/>
      <c r="B16" s="32" t="s">
        <v>266</v>
      </c>
      <c r="C16" s="43">
        <v>0.002842361111111111</v>
      </c>
      <c r="D16" s="43">
        <v>0.0028599537037037035</v>
      </c>
      <c r="E16" s="43">
        <v>0.002870370370370371</v>
      </c>
      <c r="F16" s="43">
        <v>0.002896296296296296</v>
      </c>
      <c r="G16" s="43">
        <v>0.003078935185185185</v>
      </c>
      <c r="H16" s="43">
        <v>0.0033199074074074073</v>
      </c>
      <c r="I16" s="43">
        <v>0.003798148148148148</v>
      </c>
      <c r="J16" s="34"/>
      <c r="K16" s="36"/>
      <c r="L16" s="36"/>
      <c r="M16" s="36"/>
      <c r="N16" s="36"/>
      <c r="O16" s="36"/>
      <c r="P16" s="36"/>
      <c r="Q16" s="36"/>
      <c r="R16" s="36"/>
      <c r="S16" s="46"/>
    </row>
    <row r="17" spans="1:18" ht="15.75" customHeight="1">
      <c r="A17" s="23" t="s">
        <v>286</v>
      </c>
      <c r="B17" s="24" t="s">
        <v>263</v>
      </c>
      <c r="C17" s="57" t="s">
        <v>194</v>
      </c>
      <c r="D17" s="25" t="s">
        <v>218</v>
      </c>
      <c r="E17" s="25" t="s">
        <v>242</v>
      </c>
      <c r="F17" s="25" t="s">
        <v>227</v>
      </c>
      <c r="G17" s="25" t="s">
        <v>149</v>
      </c>
      <c r="H17" s="25" t="s">
        <v>144</v>
      </c>
      <c r="I17" s="25"/>
      <c r="J17" s="25"/>
      <c r="K17" s="26"/>
      <c r="L17" s="26"/>
      <c r="M17" s="26"/>
      <c r="N17" s="26"/>
      <c r="O17" s="26"/>
      <c r="P17" s="26"/>
      <c r="Q17" s="26"/>
      <c r="R17" s="26"/>
    </row>
    <row r="18" spans="1:19" ht="15.75" customHeight="1">
      <c r="A18" s="27" t="s">
        <v>267</v>
      </c>
      <c r="B18" s="28" t="s">
        <v>265</v>
      </c>
      <c r="C18" s="29" t="s">
        <v>258</v>
      </c>
      <c r="D18" s="29" t="s">
        <v>259</v>
      </c>
      <c r="E18" s="29" t="s">
        <v>257</v>
      </c>
      <c r="F18" s="29" t="s">
        <v>261</v>
      </c>
      <c r="G18" s="29" t="s">
        <v>260</v>
      </c>
      <c r="H18" s="29" t="s">
        <v>254</v>
      </c>
      <c r="I18" s="29"/>
      <c r="J18" s="29"/>
      <c r="K18" s="30">
        <f>IF(C18=K1,9,IF(D18=K1,7,IF(E18=K1,6,IF(F18=K1,5,IF(G18=K1,4,IF(H18=K1,3,IF(I18=K1,2,IF(J18=K1,1,0))))))))</f>
        <v>3</v>
      </c>
      <c r="L18" s="30">
        <f>IF(C18=L1,9,IF(D18=L1,7,IF(E18=L1,6,IF(F18=L1,5,IF(G18=L1,4,IF(H18=L1,3,IF(I18=L1,2,IF(J18=L1,1,0))))))))</f>
        <v>0</v>
      </c>
      <c r="M18" s="30">
        <f>IF(C18=M1,9,IF(D18=M1,7,IF(E18=M1,6,IF(F18=M1,5,IF(G18=M1,4,IF(H18=M1,3,IF(I18=M1,2,IF(J18=M1,1,0))))))))</f>
        <v>0</v>
      </c>
      <c r="N18" s="30">
        <f>IF(C18=N1,9,IF(D18=N1,7,IF(E18=N1,6,IF(F18=N1,5,IF(G18=N1,4,IF(H18=N1,3,IF(I18=N1,2,IF(J18=N1,1,0))))))))</f>
        <v>6</v>
      </c>
      <c r="O18" s="30">
        <f>IF(C18=O1,9,IF(D18=O1,7,IF(E18=O1,6,IF(F18=O1,5,IF(G18=O1,4,IF(H18=O1,3,IF(I18=O1,2,IF(J18=O1,1,0))))))))</f>
        <v>9</v>
      </c>
      <c r="P18" s="30">
        <f>IF(C18=P1,9,IF(D18=P1,7,IF(E18=P1,6,IF(F18=P1,5,IF(G18=P1,4,IF(H18=P1,3,IF(I18=P1,2,IF(J18=P1,1,0))))))))</f>
        <v>7</v>
      </c>
      <c r="Q18" s="30">
        <f>IF(C18=Q1,9,IF(D18=Q1,7,IF(E18=Q1,6,IF(F18=Q1,5,IF(G18=Q1,4,IF(H18=Q1,3,IF(I18=Q1,2,IF(J18=Q1,1,0))))))))</f>
        <v>4</v>
      </c>
      <c r="R18" s="30">
        <f>IF(C18=R1,9,IF(D18=R1,7,IF(E18=R1,6,IF(F18=R1,5,IF(G18=R1,4,IF(H18=R1,3,IF(I18=R1,2,IF(J18=R1,1,0))))))))</f>
        <v>5</v>
      </c>
      <c r="S18" s="46"/>
    </row>
    <row r="19" spans="1:19" ht="15.75" customHeight="1">
      <c r="A19" s="37"/>
      <c r="B19" s="38" t="s">
        <v>266</v>
      </c>
      <c r="C19" s="45">
        <v>0.003061458333333333</v>
      </c>
      <c r="D19" s="45">
        <v>0.0030690972222222226</v>
      </c>
      <c r="E19" s="45">
        <v>0.0030848379629629633</v>
      </c>
      <c r="F19" s="45">
        <v>0.003154513888888889</v>
      </c>
      <c r="G19" s="45">
        <v>0.0034712962962962965</v>
      </c>
      <c r="H19" s="45">
        <v>0.003660185185185185</v>
      </c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6"/>
    </row>
    <row r="20" spans="1:18" ht="15.75" customHeight="1">
      <c r="A20" s="23" t="s">
        <v>312</v>
      </c>
      <c r="B20" s="24" t="s">
        <v>263</v>
      </c>
      <c r="C20" s="57" t="s">
        <v>174</v>
      </c>
      <c r="D20" s="25" t="s">
        <v>243</v>
      </c>
      <c r="E20" s="25" t="s">
        <v>169</v>
      </c>
      <c r="F20" s="25" t="s">
        <v>159</v>
      </c>
      <c r="G20" s="25" t="s">
        <v>199</v>
      </c>
      <c r="H20" s="25" t="s">
        <v>234</v>
      </c>
      <c r="I20" s="25"/>
      <c r="J20" s="25"/>
      <c r="K20" s="26"/>
      <c r="L20" s="26"/>
      <c r="M20" s="26"/>
      <c r="N20" s="26"/>
      <c r="O20" s="26"/>
      <c r="P20" s="26"/>
      <c r="Q20" s="26"/>
      <c r="R20" s="26"/>
    </row>
    <row r="21" spans="1:19" ht="15.75" customHeight="1">
      <c r="A21" s="27" t="s">
        <v>264</v>
      </c>
      <c r="B21" s="28" t="s">
        <v>265</v>
      </c>
      <c r="C21" s="29" t="s">
        <v>258</v>
      </c>
      <c r="D21" s="29" t="s">
        <v>260</v>
      </c>
      <c r="E21" s="29" t="s">
        <v>259</v>
      </c>
      <c r="F21" s="29" t="s">
        <v>261</v>
      </c>
      <c r="G21" s="29" t="s">
        <v>254</v>
      </c>
      <c r="H21" s="29" t="s">
        <v>255</v>
      </c>
      <c r="I21" s="29"/>
      <c r="J21" s="29"/>
      <c r="K21" s="30">
        <f>IF(C21=K1,11,IF(D21=K1,9,IF(E21=K1,8,IF(F21=K1,7,IF(G21=K1,6,IF(H21=K1,5,IF(I21=K1,4,IF(J21=K1,3,0))))))))</f>
        <v>6</v>
      </c>
      <c r="L21" s="30">
        <f>IF(C21=L1,11,IF(D21=L1,9,IF(E21=L1,8,IF(F21=L1,7,IF(G21=L1,6,IF(H21=L1,5,IF(I21=L1,4,IF(J21=L1,3,0))))))))</f>
        <v>5</v>
      </c>
      <c r="M21" s="30">
        <f>IF(C21=M1,11,IF(D21=M1,9,IF(E21=M1,8,IF(F21=M1,7,IF(G21=M1,6,IF(H21=M1,5,IF(I21=M1,4,IF(J21=M1,3,0))))))))</f>
        <v>0</v>
      </c>
      <c r="N21" s="30">
        <f>IF(C21=N1,11,IF(D21=N1,9,IF(E21=N1,8,IF(F21=N1,7,IF(G21=N1,6,IF(H21=N1,5,IF(I21=N1,4,IF(J21=N1,3,0))))))))</f>
        <v>0</v>
      </c>
      <c r="O21" s="30">
        <f>IF(C21=O1,11,IF(D21=O1,9,IF(E21=O1,8,IF(F21=O1,7,IF(G21=O1,6,IF(H21=O1,5,IF(I21=O1,4,IF(J21=O1,3,0))))))))</f>
        <v>11</v>
      </c>
      <c r="P21" s="30">
        <f>IF(C21=P1,11,IF(D21=P1,9,IF(E21=P1,8,IF(F21=P1,7,IF(G21=P1,6,IF(H21=P1,5,IF(I21=P1,4,IF(J21=P1,3,0))))))))</f>
        <v>8</v>
      </c>
      <c r="Q21" s="30">
        <f>IF(C21=Q1,11,IF(D21=Q1,9,IF(E21=Q1,8,IF(F21=Q1,7,IF(G21=Q1,6,IF(H21=Q1,5,IF(I21=Q1,4,IF(J21=Q1,3,0))))))))</f>
        <v>9</v>
      </c>
      <c r="R21" s="30">
        <f>IF(C21=R1,11,IF(D21=R1,9,IF(E21=R1,8,IF(F21=R1,7,IF(G21=R1,6,IF(H21=R1,5,IF(I21=R1,4,IF(J21=R1,3,0))))))))</f>
        <v>7</v>
      </c>
      <c r="S21" s="46"/>
    </row>
    <row r="22" spans="1:19" ht="15.75" customHeight="1">
      <c r="A22" s="31"/>
      <c r="B22" s="32" t="s">
        <v>266</v>
      </c>
      <c r="C22" s="47" t="s">
        <v>359</v>
      </c>
      <c r="D22" s="47" t="s">
        <v>314</v>
      </c>
      <c r="E22" s="47" t="s">
        <v>360</v>
      </c>
      <c r="F22" s="47" t="s">
        <v>361</v>
      </c>
      <c r="G22" s="47" t="s">
        <v>362</v>
      </c>
      <c r="H22" s="34">
        <v>11.16</v>
      </c>
      <c r="I22" s="34"/>
      <c r="J22" s="34"/>
      <c r="K22" s="36"/>
      <c r="L22" s="36"/>
      <c r="M22" s="36"/>
      <c r="N22" s="36"/>
      <c r="O22" s="36"/>
      <c r="P22" s="36"/>
      <c r="Q22" s="36"/>
      <c r="R22" s="36"/>
      <c r="S22" s="46"/>
    </row>
    <row r="23" spans="1:18" ht="15.75" customHeight="1">
      <c r="A23" s="23" t="s">
        <v>312</v>
      </c>
      <c r="B23" s="24" t="s">
        <v>263</v>
      </c>
      <c r="C23" s="57" t="s">
        <v>231</v>
      </c>
      <c r="D23" s="25" t="s">
        <v>124</v>
      </c>
      <c r="E23" s="25" t="s">
        <v>218</v>
      </c>
      <c r="F23" s="25" t="s">
        <v>221</v>
      </c>
      <c r="G23" s="25" t="s">
        <v>149</v>
      </c>
      <c r="H23" s="25" t="s">
        <v>238</v>
      </c>
      <c r="I23" s="25"/>
      <c r="J23" s="25"/>
      <c r="K23" s="26"/>
      <c r="L23" s="26"/>
      <c r="M23" s="26"/>
      <c r="N23" s="26"/>
      <c r="O23" s="26"/>
      <c r="P23" s="26"/>
      <c r="Q23" s="26"/>
      <c r="R23" s="26"/>
    </row>
    <row r="24" spans="1:19" ht="15.75" customHeight="1">
      <c r="A24" s="27" t="s">
        <v>267</v>
      </c>
      <c r="B24" s="28" t="s">
        <v>265</v>
      </c>
      <c r="C24" s="29" t="s">
        <v>258</v>
      </c>
      <c r="D24" s="29" t="s">
        <v>261</v>
      </c>
      <c r="E24" s="29" t="s">
        <v>259</v>
      </c>
      <c r="F24" s="29" t="s">
        <v>254</v>
      </c>
      <c r="G24" s="29" t="s">
        <v>260</v>
      </c>
      <c r="H24" s="29" t="s">
        <v>255</v>
      </c>
      <c r="I24" s="29"/>
      <c r="J24" s="29"/>
      <c r="K24" s="30">
        <f>IF(C24=K1,9,IF(D24=K1,7,IF(E24=K1,6,IF(F24=K1,5,IF(G24=K1,4,IF(H24=K1,3,IF(I24=K1,2,IF(J24=K1,1,0))))))))</f>
        <v>5</v>
      </c>
      <c r="L24" s="30">
        <f>IF(C24=L1,9,IF(D24=L1,7,IF(E24=L1,6,IF(F24=L1,5,IF(G24=L1,4,IF(H24=L1,3,IF(I24=L1,2,IF(J24=L1,1,0))))))))</f>
        <v>3</v>
      </c>
      <c r="M24" s="30">
        <f>IF(C24=M1,9,IF(D24=M1,7,IF(E24=M1,6,IF(F24=M1,5,IF(G24=M1,4,IF(H24=M1,3,IF(I24=M1,2,IF(J24=M1,1,0))))))))</f>
        <v>0</v>
      </c>
      <c r="N24" s="30">
        <f>IF(C24=N1,9,IF(D24=N1,7,IF(E24=N1,6,IF(F24=N1,5,IF(G24=N1,4,IF(H24=N1,3,IF(I24=N1,2,IF(J24=N1,1,0))))))))</f>
        <v>0</v>
      </c>
      <c r="O24" s="30">
        <f>IF(C24=O1,9,IF(D24=O1,7,IF(E24=O1,6,IF(F24=O1,5,IF(G24=O1,4,IF(H24=O1,3,IF(I24=O1,2,IF(J24=O1,1,0))))))))</f>
        <v>9</v>
      </c>
      <c r="P24" s="30">
        <f>IF(C24=P1,9,IF(D24=P1,7,IF(E24=P1,6,IF(F24=P1,5,IF(G24=P1,4,IF(H24=P1,3,IF(I24=P1,2,IF(J24=P1,1,0))))))))</f>
        <v>6</v>
      </c>
      <c r="Q24" s="30">
        <f>IF(C24=Q1,9,IF(D24=Q1,7,IF(E24=Q1,6,IF(F24=Q1,5,IF(G24=Q1,4,IF(H24=Q1,3,IF(I24=Q1,2,IF(J24=Q1,1,0))))))))</f>
        <v>4</v>
      </c>
      <c r="R24" s="30">
        <f>IF(C24=R1,9,IF(D24=R1,7,IF(E24=R1,6,IF(F24=R1,5,IF(G24=R1,4,IF(H24=R1,3,IF(I24=R1,2,IF(J24=R1,1,0))))))))</f>
        <v>7</v>
      </c>
      <c r="S24" s="46"/>
    </row>
    <row r="25" spans="1:19" ht="15.75" customHeight="1">
      <c r="A25" s="37"/>
      <c r="B25" s="38" t="s">
        <v>266</v>
      </c>
      <c r="C25" s="48" t="s">
        <v>363</v>
      </c>
      <c r="D25" s="48" t="s">
        <v>364</v>
      </c>
      <c r="E25" s="48" t="s">
        <v>343</v>
      </c>
      <c r="F25" s="48" t="s">
        <v>365</v>
      </c>
      <c r="G25" s="39">
        <v>11.91</v>
      </c>
      <c r="H25" s="39">
        <v>8.32</v>
      </c>
      <c r="I25" s="39"/>
      <c r="J25" s="39"/>
      <c r="K25" s="41"/>
      <c r="L25" s="41"/>
      <c r="M25" s="41"/>
      <c r="N25" s="41"/>
      <c r="O25" s="41"/>
      <c r="P25" s="41"/>
      <c r="Q25" s="41"/>
      <c r="R25" s="41"/>
      <c r="S25" s="46"/>
    </row>
    <row r="26" spans="1:18" ht="15.75" customHeight="1">
      <c r="A26" s="23" t="s">
        <v>287</v>
      </c>
      <c r="B26" s="24" t="s">
        <v>263</v>
      </c>
      <c r="C26" s="57" t="s">
        <v>223</v>
      </c>
      <c r="D26" s="25" t="s">
        <v>231</v>
      </c>
      <c r="E26" s="25" t="s">
        <v>199</v>
      </c>
      <c r="F26" s="25" t="s">
        <v>243</v>
      </c>
      <c r="G26" s="25" t="s">
        <v>229</v>
      </c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</row>
    <row r="27" spans="1:19" ht="15.75" customHeight="1">
      <c r="A27" s="27" t="s">
        <v>264</v>
      </c>
      <c r="B27" s="28" t="s">
        <v>265</v>
      </c>
      <c r="C27" s="29" t="s">
        <v>259</v>
      </c>
      <c r="D27" s="29" t="s">
        <v>258</v>
      </c>
      <c r="E27" s="29" t="s">
        <v>254</v>
      </c>
      <c r="F27" s="29" t="s">
        <v>260</v>
      </c>
      <c r="G27" s="29" t="s">
        <v>261</v>
      </c>
      <c r="H27" s="29"/>
      <c r="I27" s="29"/>
      <c r="J27" s="29"/>
      <c r="K27" s="30">
        <f>IF(C27=K1,11,IF(D27=K1,9,IF(E27=K1,8,IF(F27=K1,7,IF(G27=K1,6,IF(H27=K1,5,IF(I27=K1,4,IF(J27=K1,3,0))))))))</f>
        <v>8</v>
      </c>
      <c r="L27" s="30">
        <f>IF(C27=L1,11,IF(D27=L1,9,IF(E27=L1,8,IF(F27=L1,7,IF(G27=L1,6,IF(H27=L1,5,IF(I27=L1,4,IF(J27=L1,3,0))))))))</f>
        <v>0</v>
      </c>
      <c r="M27" s="30">
        <f>IF(C27=M1,11,IF(D27=M1,9,IF(E27=M1,8,IF(F27=M1,7,IF(G27=M1,6,IF(H27=M1,5,IF(I27=M1,4,IF(J27=M1,3,0))))))))</f>
        <v>0</v>
      </c>
      <c r="N27" s="30">
        <f>IF(C27=N1,11,IF(D27=N1,9,IF(E27=N1,8,IF(F27=N1,7,IF(G27=N1,6,IF(H27=N1,5,IF(I27=N1,4,IF(J27=N1,3,0))))))))</f>
        <v>0</v>
      </c>
      <c r="O27" s="30">
        <f>IF(C27=O1,11,IF(D27=O1,9,IF(E27=O1,8,IF(F27=O1,7,IF(G27=O1,6,IF(H27=O1,5,IF(I27=O1,4,IF(J27=O1,3,0))))))))</f>
        <v>9</v>
      </c>
      <c r="P27" s="30">
        <f>IF(C27=P1,11,IF(D27=P1,9,IF(E27=P1,8,IF(F27=P1,7,IF(G27=P1,6,IF(H27=P1,5,IF(I27=P1,4,IF(J27=P1,3,0))))))))</f>
        <v>11</v>
      </c>
      <c r="Q27" s="30">
        <f>IF(C27=Q1,11,IF(D27=Q1,9,IF(E27=Q1,8,IF(F27=Q1,7,IF(G27=Q1,6,IF(H27=Q1,5,IF(I27=Q1,4,IF(J27=Q1,3,0))))))))</f>
        <v>7</v>
      </c>
      <c r="R27" s="30">
        <f>IF(C27=R1,11,IF(D27=R1,9,IF(E27=R1,8,IF(F27=R1,7,IF(G27=R1,6,IF(H27=R1,5,IF(I27=R1,4,IF(J27=R1,3,0))))))))</f>
        <v>6</v>
      </c>
      <c r="S27" s="46"/>
    </row>
    <row r="28" spans="1:18" ht="15.75" customHeight="1">
      <c r="A28" s="31"/>
      <c r="B28" s="32" t="s">
        <v>266</v>
      </c>
      <c r="C28" s="49" t="s">
        <v>336</v>
      </c>
      <c r="D28" s="47" t="s">
        <v>288</v>
      </c>
      <c r="E28" s="47" t="s">
        <v>337</v>
      </c>
      <c r="F28" s="47" t="s">
        <v>337</v>
      </c>
      <c r="G28" s="47" t="s">
        <v>290</v>
      </c>
      <c r="H28" s="47"/>
      <c r="I28" s="47"/>
      <c r="J28" s="47"/>
      <c r="K28" s="36"/>
      <c r="L28" s="36"/>
      <c r="M28" s="36"/>
      <c r="N28" s="36"/>
      <c r="O28" s="36"/>
      <c r="P28" s="36"/>
      <c r="Q28" s="36"/>
      <c r="R28" s="36"/>
    </row>
    <row r="29" spans="1:18" ht="15.75" customHeight="1">
      <c r="A29" s="23" t="s">
        <v>287</v>
      </c>
      <c r="B29" s="24" t="s">
        <v>263</v>
      </c>
      <c r="C29" s="57" t="s">
        <v>218</v>
      </c>
      <c r="D29" s="25" t="s">
        <v>194</v>
      </c>
      <c r="E29" s="25" t="s">
        <v>227</v>
      </c>
      <c r="F29" s="25" t="s">
        <v>241</v>
      </c>
      <c r="G29" s="25"/>
      <c r="H29" s="25"/>
      <c r="I29" s="25"/>
      <c r="J29" s="25"/>
      <c r="K29" s="26"/>
      <c r="L29" s="26"/>
      <c r="M29" s="26"/>
      <c r="N29" s="26"/>
      <c r="O29" s="26"/>
      <c r="P29" s="26"/>
      <c r="Q29" s="26"/>
      <c r="R29" s="26"/>
    </row>
    <row r="30" spans="1:19" ht="15.75" customHeight="1">
      <c r="A30" s="27" t="s">
        <v>267</v>
      </c>
      <c r="B30" s="28" t="s">
        <v>265</v>
      </c>
      <c r="C30" s="29" t="s">
        <v>259</v>
      </c>
      <c r="D30" s="29" t="s">
        <v>258</v>
      </c>
      <c r="E30" s="29" t="s">
        <v>261</v>
      </c>
      <c r="F30" s="29" t="s">
        <v>260</v>
      </c>
      <c r="G30" s="29"/>
      <c r="H30" s="29"/>
      <c r="I30" s="29"/>
      <c r="J30" s="29"/>
      <c r="K30" s="30">
        <f>IF(C30=K1,9,IF(D30=K1,7,IF(E30=K1,6,IF(F30=K1,5,IF(G30=K1,4,IF(H30=K1,3,IF(I30=K1,2,IF(J30=K1,1,0))))))))</f>
        <v>0</v>
      </c>
      <c r="L30" s="30">
        <f>IF(C30=L1,9,IF(D30=L1,7,IF(E30=L1,6,IF(F30=L1,5,IF(G30=L1,4,IF(H30=L1,3,IF(I30=L1,2,IF(J30=L1,1,0))))))))</f>
        <v>0</v>
      </c>
      <c r="M30" s="30">
        <f>IF(C30=M1,9,IF(D30=M1,7,IF(E30=M1,6,IF(F30=M1,5,IF(G30=M1,4,IF(H30=M1,3,IF(I30=M1,2,IF(J30=M1,1,0))))))))</f>
        <v>0</v>
      </c>
      <c r="N30" s="30">
        <f>IF(C30=N1,9,IF(D30=N1,7,IF(E30=N1,6,IF(F30=N1,5,IF(G30=N1,4,IF(H30=N1,3,IF(I30=N1,2,IF(J30=N1,1,0))))))))</f>
        <v>0</v>
      </c>
      <c r="O30" s="30">
        <f>IF(C30=O1,9,IF(D30=O1,7,IF(E30=O1,6,IF(F30=O1,5,IF(G30=O1,4,IF(H30=O1,3,IF(I30=O1,2,IF(J30=O1,1,0))))))))</f>
        <v>7</v>
      </c>
      <c r="P30" s="30">
        <f>IF(C30=P1,9,IF(D30=P1,7,IF(E30=P1,6,IF(F30=P1,5,IF(G30=P1,4,IF(H30=P1,3,IF(I30=P1,2,IF(J30=P1,1,0))))))))</f>
        <v>9</v>
      </c>
      <c r="Q30" s="30">
        <f>IF(C30=Q1,9,IF(D30=Q1,7,IF(E30=Q1,6,IF(F30=Q1,5,IF(G30=Q1,4,IF(H30=Q1,3,IF(I30=Q1,2,IF(J30=Q1,1,0))))))))</f>
        <v>5</v>
      </c>
      <c r="R30" s="30">
        <f>IF(C30=R1,9,IF(D30=R1,7,IF(E30=R1,6,IF(F30=R1,5,IF(G30=R1,4,IF(H30=R1,3,IF(I30=R1,2,IF(J30=R1,1,0))))))))</f>
        <v>6</v>
      </c>
      <c r="S30" s="50"/>
    </row>
    <row r="31" spans="1:18" ht="15.75" customHeight="1">
      <c r="A31" s="37"/>
      <c r="B31" s="38" t="s">
        <v>266</v>
      </c>
      <c r="C31" s="48" t="s">
        <v>337</v>
      </c>
      <c r="D31" s="48" t="s">
        <v>290</v>
      </c>
      <c r="E31" s="48" t="s">
        <v>291</v>
      </c>
      <c r="F31" s="48" t="s">
        <v>291</v>
      </c>
      <c r="G31" s="48"/>
      <c r="H31" s="48"/>
      <c r="I31" s="48"/>
      <c r="J31" s="48"/>
      <c r="K31" s="41"/>
      <c r="L31" s="41"/>
      <c r="M31" s="41"/>
      <c r="N31" s="41"/>
      <c r="O31" s="41"/>
      <c r="P31" s="41"/>
      <c r="Q31" s="41"/>
      <c r="R31" s="41"/>
    </row>
    <row r="32" spans="1:18" ht="15.75" customHeight="1">
      <c r="A32" s="23"/>
      <c r="B32" s="24" t="s">
        <v>263</v>
      </c>
      <c r="C32" s="57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26"/>
    </row>
    <row r="33" spans="1:18" ht="15.75" customHeight="1">
      <c r="A33" s="27" t="s">
        <v>264</v>
      </c>
      <c r="B33" s="28" t="s">
        <v>265</v>
      </c>
      <c r="C33" s="29"/>
      <c r="D33" s="29"/>
      <c r="E33" s="29"/>
      <c r="F33" s="29"/>
      <c r="G33" s="29"/>
      <c r="H33" s="29"/>
      <c r="I33" s="29"/>
      <c r="J33" s="29"/>
      <c r="K33" s="30">
        <f>IF(C33=K1,11,IF(D33=K1,9,IF(E33=K1,8,IF(F33=K1,7,IF(G33=K1,6,IF(H33=K1,5,IF(I33=K1,4,IF(J33=K1,3,0))))))))</f>
        <v>0</v>
      </c>
      <c r="L33" s="30">
        <f>IF(C33=L1,11,IF(D33=L1,9,IF(E33=L1,8,IF(F33=L1,7,IF(G33=L1,6,IF(H33=L1,5,IF(I33=L1,4,IF(J33=L1,3,0))))))))</f>
        <v>0</v>
      </c>
      <c r="M33" s="30">
        <f>IF(C33=M1,11,IF(D33=M1,9,IF(E33=M1,8,IF(F33=M1,7,IF(G33=M1,6,IF(H33=M1,5,IF(I33=M1,4,IF(J33=M1,3,0))))))))</f>
        <v>0</v>
      </c>
      <c r="N33" s="30">
        <f>IF(C33=N1,11,IF(D33=N1,9,IF(E33=N1,8,IF(F33=N1,7,IF(G33=N1,6,IF(H33=N1,5,IF(I33=N1,4,IF(J33=N1,3,0))))))))</f>
        <v>0</v>
      </c>
      <c r="O33" s="30">
        <f>IF(C33=O1,11,IF(D33=O1,9,IF(E33=O1,8,IF(F33=O1,7,IF(G33=O1,6,IF(H33=O1,5,IF(I33=O1,4,IF(J33=O1,3,0))))))))</f>
        <v>0</v>
      </c>
      <c r="P33" s="30">
        <f>IF(C33=P1,11,IF(D33=P1,9,IF(E33=P1,8,IF(F33=P1,7,IF(G33=P1,6,IF(H33=P1,5,IF(I33=P1,4,IF(J33=P1,3,0))))))))</f>
        <v>0</v>
      </c>
      <c r="Q33" s="30">
        <f>IF(C33=Q1,11,IF(D33=Q1,9,IF(E33=Q1,8,IF(F33=Q1,7,IF(G33=Q1,6,IF(H33=Q1,5,IF(I33=Q1,4,IF(J33=Q1,3,0))))))))</f>
        <v>0</v>
      </c>
      <c r="R33" s="30">
        <f>IF(C33=R1,11,IF(D33=R1,9,IF(E33=R1,8,IF(F33=R1,7,IF(G33=R1,6,IF(H33=R1,5,IF(I33=R1,4,IF(J33=R1,3,0))))))))</f>
        <v>0</v>
      </c>
    </row>
    <row r="34" spans="1:18" ht="15.75" customHeight="1">
      <c r="A34" s="31"/>
      <c r="B34" s="32" t="s">
        <v>266</v>
      </c>
      <c r="C34" s="34"/>
      <c r="D34" s="34"/>
      <c r="E34" s="34"/>
      <c r="F34" s="34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</row>
    <row r="35" spans="1:18" ht="15.75" customHeight="1">
      <c r="A35" s="23"/>
      <c r="B35" s="24" t="s">
        <v>263</v>
      </c>
      <c r="C35" s="57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</row>
    <row r="36" spans="1:18" ht="15.75" customHeight="1">
      <c r="A36" s="27" t="s">
        <v>267</v>
      </c>
      <c r="B36" s="28" t="s">
        <v>265</v>
      </c>
      <c r="C36" s="29"/>
      <c r="D36" s="29"/>
      <c r="E36" s="29"/>
      <c r="F36" s="29"/>
      <c r="G36" s="29"/>
      <c r="H36" s="29"/>
      <c r="I36" s="29"/>
      <c r="J36" s="29"/>
      <c r="K36" s="30">
        <f>IF(C36=K1,9,IF(D36=K1,7,IF(E36=K1,6,IF(F36=K1,5,IF(G36=K1,4,IF(H36=K1,3,IF(I36=K1,2,IF(J36=K1,1,0))))))))</f>
        <v>0</v>
      </c>
      <c r="L36" s="30">
        <f>IF(C36=L1,9,IF(D36=L1,7,IF(E36=L1,6,IF(F36=L1,5,IF(G36=L1,4,IF(H36=L1,3,IF(I36=L1,2,IF(J36=L1,1,0))))))))</f>
        <v>0</v>
      </c>
      <c r="M36" s="30">
        <f>IF(C36=M1,9,IF(D36=M1,7,IF(E36=M1,6,IF(F36=M1,5,IF(G36=M1,4,IF(H36=M1,3,IF(I36=M1,2,IF(J36=M1,1,0))))))))</f>
        <v>0</v>
      </c>
      <c r="N36" s="30">
        <f>IF(C36=N1,9,IF(D36=N1,7,IF(E36=N1,6,IF(F36=N1,5,IF(G36=N1,4,IF(H36=N1,3,IF(I36=N1,2,IF(J36=N1,1,0))))))))</f>
        <v>0</v>
      </c>
      <c r="O36" s="30">
        <f>IF(C36=O1,9,IF(D36=O1,7,IF(E36=O1,6,IF(F36=O1,5,IF(G36=O1,4,IF(H36=O1,3,IF(I36=O1,2,IF(J36=O1,1,0))))))))</f>
        <v>0</v>
      </c>
      <c r="P36" s="30">
        <f>IF(C36=P1,9,IF(D36=P1,7,IF(E36=P1,6,IF(F36=P1,5,IF(G36=P1,4,IF(H36=P1,3,IF(I36=P1,2,IF(J36=P1,1,0))))))))</f>
        <v>0</v>
      </c>
      <c r="Q36" s="30">
        <f>IF(C36=Q1,9,IF(D36=Q1,7,IF(E36=Q1,6,IF(F36=Q1,5,IF(G36=Q1,4,IF(H36=Q1,3,IF(I36=Q1,2,IF(J36=Q1,1,0))))))))</f>
        <v>0</v>
      </c>
      <c r="R36" s="30">
        <f>IF(C36=R1,9,IF(D36=R1,7,IF(E36=R1,6,IF(F36=R1,5,IF(G36=R1,4,IF(H36=R1,3,IF(I36=R1,2,IF(J36=R1,1,0))))))))</f>
        <v>0</v>
      </c>
    </row>
    <row r="37" spans="1:18" ht="15.75" customHeight="1">
      <c r="A37" s="37"/>
      <c r="B37" s="38" t="s">
        <v>266</v>
      </c>
      <c r="C37" s="39"/>
      <c r="D37" s="39"/>
      <c r="E37" s="39"/>
      <c r="F37" s="39"/>
      <c r="G37" s="39"/>
      <c r="H37" s="39"/>
      <c r="I37" s="39"/>
      <c r="J37" s="45"/>
      <c r="K37" s="41"/>
      <c r="L37" s="41"/>
      <c r="M37" s="41"/>
      <c r="N37" s="41"/>
      <c r="O37" s="41"/>
      <c r="P37" s="41"/>
      <c r="Q37" s="41"/>
      <c r="R37" s="41"/>
    </row>
    <row r="38" spans="1:18" ht="15.75" customHeight="1">
      <c r="A38" s="23"/>
      <c r="B38" s="24" t="s">
        <v>263</v>
      </c>
      <c r="C38" s="57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  <c r="Q38" s="26"/>
      <c r="R38" s="26"/>
    </row>
    <row r="39" spans="1:18" ht="15.75" customHeight="1">
      <c r="A39" s="27" t="s">
        <v>264</v>
      </c>
      <c r="B39" s="28" t="s">
        <v>265</v>
      </c>
      <c r="C39" s="29"/>
      <c r="D39" s="29"/>
      <c r="E39" s="29"/>
      <c r="F39" s="29"/>
      <c r="G39" s="29"/>
      <c r="H39" s="29"/>
      <c r="I39" s="29"/>
      <c r="J39" s="29"/>
      <c r="K39" s="30">
        <f>IF(C39=K1,11,IF(D39=K1,9,IF(E39=K1,8,IF(F39=K1,7,IF(G39=K1,6,IF(H39=K1,5,IF(I39=K1,4,IF(J39=K1,3,0))))))))</f>
        <v>0</v>
      </c>
      <c r="L39" s="30">
        <f>IF(C39=L1,11,IF(D39=L1,9,IF(E39=L1,8,IF(F39=L1,7,IF(G39=L1,6,IF(H39=L1,5,IF(I39=L1,4,IF(J39=L1,3,0))))))))</f>
        <v>0</v>
      </c>
      <c r="M39" s="30">
        <f>IF(C39=M1,11,IF(D39=M1,9,IF(E39=M1,8,IF(F39=M1,7,IF(G39=M1,6,IF(H39=M1,5,IF(I39=M1,4,IF(J39=M1,3,0))))))))</f>
        <v>0</v>
      </c>
      <c r="N39" s="30">
        <f>IF(C39=N1,11,IF(D39=N1,9,IF(E39=N1,8,IF(F39=N1,7,IF(G39=N1,6,IF(H39=N1,5,IF(I39=N1,4,IF(J39=N1,3,0))))))))</f>
        <v>0</v>
      </c>
      <c r="O39" s="30">
        <f>IF(C39=O1,11,IF(D39=O1,9,IF(E39=O1,8,IF(F39=O1,7,IF(G39=O1,6,IF(H39=O1,5,IF(I39=O1,4,IF(J39=O1,3,0))))))))</f>
        <v>0</v>
      </c>
      <c r="P39" s="30">
        <f>IF(C39=P1,11,IF(D39=P1,9,IF(E39=P1,8,IF(F39=P1,7,IF(G39=P1,6,IF(H39=P1,5,IF(I39=P1,4,IF(J39=P1,3,0))))))))</f>
        <v>0</v>
      </c>
      <c r="Q39" s="30">
        <f>IF(C39=Q1,11,IF(D39=Q1,9,IF(E39=Q1,8,IF(F39=Q1,7,IF(G39=Q1,6,IF(H39=Q1,5,IF(I39=Q1,4,IF(J39=Q1,3,0))))))))</f>
        <v>0</v>
      </c>
      <c r="R39" s="30">
        <f>IF(C39=R1,11,IF(D39=R1,9,IF(E39=R1,8,IF(F39=R1,7,IF(G39=R1,6,IF(H39=R1,5,IF(I39=R1,4,IF(J39=R1,3,0))))))))</f>
        <v>0</v>
      </c>
    </row>
    <row r="40" spans="1:18" ht="15.75" customHeight="1">
      <c r="A40" s="31"/>
      <c r="B40" s="32" t="s">
        <v>266</v>
      </c>
      <c r="C40" s="34"/>
      <c r="D40" s="34"/>
      <c r="E40" s="34"/>
      <c r="F40" s="34"/>
      <c r="G40" s="34"/>
      <c r="H40" s="34"/>
      <c r="I40" s="34"/>
      <c r="J40" s="34"/>
      <c r="K40" s="36"/>
      <c r="L40" s="36"/>
      <c r="M40" s="36"/>
      <c r="N40" s="36"/>
      <c r="O40" s="36"/>
      <c r="P40" s="36"/>
      <c r="Q40" s="36"/>
      <c r="R40" s="36"/>
    </row>
    <row r="41" spans="1:18" ht="15.75" customHeight="1">
      <c r="A41" s="23"/>
      <c r="B41" s="24" t="s">
        <v>263</v>
      </c>
      <c r="C41" s="57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</row>
    <row r="42" spans="1:18" ht="15.75" customHeight="1">
      <c r="A42" s="27" t="s">
        <v>267</v>
      </c>
      <c r="B42" s="28" t="s">
        <v>265</v>
      </c>
      <c r="C42" s="29"/>
      <c r="D42" s="29"/>
      <c r="E42" s="29"/>
      <c r="F42" s="29"/>
      <c r="G42" s="29"/>
      <c r="H42" s="29"/>
      <c r="I42" s="29"/>
      <c r="J42" s="29"/>
      <c r="K42" s="30">
        <f>IF(C42=K1,9,IF(D42=K1,7,IF(E42=K1,6,IF(F42=K1,5,IF(G42=K1,4,IF(H42=K1,3,IF(I42=K1,2,IF(J42=K1,1,0))))))))</f>
        <v>0</v>
      </c>
      <c r="L42" s="30">
        <f>IF(C42=L1,9,IF(D42=L1,7,IF(E42=L1,6,IF(F42=L1,5,IF(G42=L1,4,IF(H42=L1,3,IF(I42=L1,2,IF(J42=L1,1,0))))))))</f>
        <v>0</v>
      </c>
      <c r="M42" s="30">
        <f>IF(C42=M1,9,IF(D42=M1,7,IF(E42=M1,6,IF(F42=M1,5,IF(G42=M1,4,IF(H42=M1,3,IF(I42=M1,2,IF(J42=M1,1,0))))))))</f>
        <v>0</v>
      </c>
      <c r="N42" s="30">
        <f>IF(C42=N1,9,IF(D42=N1,7,IF(E42=N1,6,IF(F42=N1,5,IF(G42=N1,4,IF(H42=N1,3,IF(I42=N1,2,IF(J42=N1,1,0))))))))</f>
        <v>0</v>
      </c>
      <c r="O42" s="30">
        <f>IF(C42=O1,9,IF(D42=O1,7,IF(E42=O1,6,IF(F42=O1,5,IF(G42=O1,4,IF(H42=O1,3,IF(I42=O1,2,IF(J42=O1,1,0))))))))</f>
        <v>0</v>
      </c>
      <c r="P42" s="30">
        <f>IF(C42=P1,9,IF(D42=P1,7,IF(E42=P1,6,IF(F42=P1,5,IF(G42=P1,4,IF(H42=P1,3,IF(I42=P1,2,IF(J42=P1,1,0))))))))</f>
        <v>0</v>
      </c>
      <c r="Q42" s="30">
        <f>IF(C42=Q1,9,IF(D42=Q1,7,IF(E42=Q1,6,IF(F42=Q1,5,IF(G42=Q1,4,IF(H42=Q1,3,IF(I42=Q1,2,IF(J42=Q1,1,0))))))))</f>
        <v>0</v>
      </c>
      <c r="R42" s="30">
        <f>IF(C42=R1,9,IF(D42=R1,7,IF(E42=R1,6,IF(F42=R1,5,IF(G42=R1,4,IF(H42=R1,3,IF(I42=R1,2,IF(J42=R1,1,0))))))))</f>
        <v>0</v>
      </c>
    </row>
    <row r="43" spans="1:18" ht="15.75" customHeight="1">
      <c r="A43" s="37"/>
      <c r="B43" s="38" t="s">
        <v>266</v>
      </c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1"/>
    </row>
    <row r="44" spans="1:18" ht="15.75" customHeight="1">
      <c r="A44" s="27" t="s">
        <v>280</v>
      </c>
      <c r="B44" s="28" t="s">
        <v>265</v>
      </c>
      <c r="C44" s="29" t="s">
        <v>261</v>
      </c>
      <c r="D44" s="29" t="s">
        <v>258</v>
      </c>
      <c r="E44" s="29" t="s">
        <v>260</v>
      </c>
      <c r="F44" s="29" t="s">
        <v>254</v>
      </c>
      <c r="G44" s="29" t="s">
        <v>259</v>
      </c>
      <c r="H44" s="29"/>
      <c r="I44" s="29"/>
      <c r="J44" s="29"/>
      <c r="K44" s="30">
        <f>IF(C44=K1,11,IF(D44=K1,9,IF(E44=K1,8,IF(F44=K1,7,IF(G44=K1,6,IF(H44=K1,5,IF(I44=K1,4,IF(J44=K1,3,0))))))))</f>
        <v>7</v>
      </c>
      <c r="L44" s="30">
        <f>IF(C44=L1,11,IF(D44=L1,9,IF(E44=L1,8,IF(F44=L1,7,IF(G44=L1,6,IF(H44=L1,5,IF(I44=L1,4,IF(J44=L1,3,0))))))))</f>
        <v>0</v>
      </c>
      <c r="M44" s="30">
        <f>IF(C44=M1,11,IF(D44=M1,9,IF(E44=M1,8,IF(F44=M1,7,IF(G44=M1,6,IF(H44=M1,5,IF(I44=M1,4,IF(J44=M1,3,0))))))))</f>
        <v>0</v>
      </c>
      <c r="N44" s="30">
        <f>IF(C44=N1,11,IF(D44=N1,9,IF(E44=N1,8,IF(F44=N1,7,IF(G44=N1,6,IF(H44=N1,5,IF(I44=N1,4,IF(J44=N1,3,0))))))))</f>
        <v>0</v>
      </c>
      <c r="O44" s="30">
        <f>IF(C44=O1,11,IF(D44=O1,9,IF(E44=O1,8,IF(F44=O1,7,IF(G44=O1,6,IF(H44=O1,5,IF(I44=O1,4,IF(J44=O1,3,0))))))))</f>
        <v>9</v>
      </c>
      <c r="P44" s="30"/>
      <c r="Q44" s="30">
        <f>IF(C44=Q1,11,IF(D44=Q1,9,IF(E44=Q1,8,IF(F44=Q1,7,IF(G44=Q1,6,IF(H44=Q1,5,IF(I44=Q1,4,IF(J44=Q1,3,0))))))))</f>
        <v>8</v>
      </c>
      <c r="R44" s="30">
        <f>IF(C44=R1,11,IF(D44=R1,9,IF(E44=R1,8,IF(F44=R1,7,IF(G44=R1,6,IF(H44=R1,5,IF(I44=R1,4,IF(J44=R1,3,0))))))))</f>
        <v>11</v>
      </c>
    </row>
    <row r="45" spans="1:18" ht="15.75" customHeight="1">
      <c r="A45" s="31" t="s">
        <v>281</v>
      </c>
      <c r="B45" s="32" t="s">
        <v>266</v>
      </c>
      <c r="C45" s="34">
        <v>59.47</v>
      </c>
      <c r="D45" s="43">
        <v>0.0006986111111111111</v>
      </c>
      <c r="E45" s="43">
        <v>0.0007884259259259259</v>
      </c>
      <c r="F45" s="43">
        <v>0.0008021990740740741</v>
      </c>
      <c r="G45" s="47" t="s">
        <v>366</v>
      </c>
      <c r="H45" s="47"/>
      <c r="I45" s="47"/>
      <c r="J45" s="34"/>
      <c r="K45" s="36"/>
      <c r="L45" s="36"/>
      <c r="M45" s="36"/>
      <c r="N45" s="36"/>
      <c r="O45" s="36"/>
      <c r="P45" s="36"/>
      <c r="Q45" s="36"/>
      <c r="R45" s="36"/>
    </row>
    <row r="46" spans="10:18" ht="15.75" customHeight="1">
      <c r="J46" s="51" t="s">
        <v>282</v>
      </c>
      <c r="K46" s="52">
        <f aca="true" t="shared" si="0" ref="K46:Q46">SUM(K44+K42+K39+K36+K33+K30+K27+K24+K21+K18+K15+K12+K9+K6+K3)</f>
        <v>54</v>
      </c>
      <c r="L46" s="52">
        <f t="shared" si="0"/>
        <v>27</v>
      </c>
      <c r="M46" s="52">
        <f t="shared" si="0"/>
        <v>8</v>
      </c>
      <c r="N46" s="52">
        <f t="shared" si="0"/>
        <v>38</v>
      </c>
      <c r="O46" s="52">
        <f t="shared" si="0"/>
        <v>99</v>
      </c>
      <c r="P46" s="52">
        <f t="shared" si="0"/>
        <v>68</v>
      </c>
      <c r="Q46" s="52">
        <f t="shared" si="0"/>
        <v>62</v>
      </c>
      <c r="R46" s="52">
        <f>SUM(R44+R42+R39+R36+R33+R30+R27+R24+R21+R18+R15+R12+R9+R6+R3)</f>
        <v>85</v>
      </c>
    </row>
    <row r="47" spans="10:18" ht="15.75" customHeight="1">
      <c r="J47" s="51" t="s">
        <v>283</v>
      </c>
      <c r="K47" s="53"/>
      <c r="L47" s="53"/>
      <c r="M47" s="53"/>
      <c r="N47" s="53"/>
      <c r="O47" s="53"/>
      <c r="P47" s="53"/>
      <c r="Q47" s="53"/>
      <c r="R47" s="53"/>
    </row>
    <row r="48" spans="11:18" ht="15.75" customHeight="1">
      <c r="K48" s="54">
        <f>K1</f>
        <v>0</v>
      </c>
      <c r="L48" s="54">
        <f aca="true" t="shared" si="1" ref="L48:R48">L1</f>
        <v>0</v>
      </c>
      <c r="M48" s="54">
        <f t="shared" si="1"/>
        <v>0</v>
      </c>
      <c r="N48" s="54">
        <f t="shared" si="1"/>
        <v>0</v>
      </c>
      <c r="O48" s="54">
        <f t="shared" si="1"/>
        <v>0</v>
      </c>
      <c r="P48" s="54">
        <f t="shared" si="1"/>
        <v>0</v>
      </c>
      <c r="Q48" s="54">
        <f t="shared" si="1"/>
        <v>0</v>
      </c>
      <c r="R48" s="54">
        <f t="shared" si="1"/>
        <v>0</v>
      </c>
    </row>
  </sheetData>
  <sheetProtection selectLockedCells="1" selectUnlockedCells="1"/>
  <dataValidations count="1">
    <dataValidation type="list" allowBlank="1" showErrorMessage="1" sqref="C3:J3 C6:J6 C9:J9 C12:J12 C15:J15 C18:J18 C21:J21 C24:J24 C27:J27 C30:J30 C33:J33 C36:J36 C39:J39 C42:J42 C44:J44">
      <formula1>Clubs</formula1>
      <formula2>0</formula2>
    </dataValidation>
  </dataValidations>
  <printOptions horizontalCentered="1"/>
  <pageMargins left="0.11805555555555555" right="0.11805555555555555" top="1.140277777777778" bottom="0.7798611111111111" header="0.5201388888888889" footer="0.30972222222222223"/>
  <pageSetup fitToHeight="1" fitToWidth="1" horizontalDpi="300" verticalDpi="300" orientation="landscape" paperSize="9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Imrie</dc:creator>
  <cp:keywords/>
  <dc:description/>
  <cp:lastModifiedBy>Steve</cp:lastModifiedBy>
  <cp:lastPrinted>2015-04-16T20:27:39Z</cp:lastPrinted>
  <dcterms:created xsi:type="dcterms:W3CDTF">2000-08-14T21:24:00Z</dcterms:created>
  <dcterms:modified xsi:type="dcterms:W3CDTF">2015-04-16T20:56:48Z</dcterms:modified>
  <cp:category/>
  <cp:version/>
  <cp:contentType/>
  <cp:contentStatus/>
</cp:coreProperties>
</file>