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96c28a84a6ac94/Desktop/Wysall/Assets/"/>
    </mc:Choice>
  </mc:AlternateContent>
  <xr:revisionPtr revIDLastSave="387" documentId="13_ncr:1_{85B81905-60E5-4707-A644-DC1EC5B8541C}" xr6:coauthVersionLast="47" xr6:coauthVersionMax="47" xr10:uidLastSave="{01BA600D-7EEA-47BF-9C8B-194F74B3CE0E}"/>
  <bookViews>
    <workbookView xWindow="-110" yWindow="-110" windowWidth="19420" windowHeight="10300" xr2:uid="{00000000-000D-0000-FFFF-FFFF00000000}"/>
  </bookViews>
  <sheets>
    <sheet name="Mar 26" sheetId="8" r:id="rId1"/>
    <sheet name="Mar 25" sheetId="7" r:id="rId2"/>
    <sheet name="Mar 24" sheetId="6" r:id="rId3"/>
    <sheet name="Sheet4" sheetId="5" r:id="rId4"/>
    <sheet name="Sheet1 (2)" sheetId="4" r:id="rId5"/>
    <sheet name="Sheet1" sheetId="1" r:id="rId6"/>
    <sheet name="Sheet2" sheetId="2" r:id="rId7"/>
    <sheet name="Sheet3" sheetId="3" r:id="rId8"/>
  </sheets>
  <definedNames>
    <definedName name="_xlnm.Print_Area" localSheetId="5">Sheet1!$A$1:$N$47</definedName>
    <definedName name="_xlnm.Print_Area" localSheetId="4">'Sheet1 (2)'!$A$1:$L$47</definedName>
    <definedName name="_xlnm.Print_Area" localSheetId="3">Sheet4!$A$1:$K$49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0" i="8" l="1"/>
  <c r="M60" i="8" l="1"/>
  <c r="K60" i="8"/>
  <c r="J60" i="8"/>
  <c r="I60" i="8"/>
  <c r="H60" i="8"/>
  <c r="G60" i="8"/>
  <c r="L54" i="7"/>
  <c r="K54" i="7"/>
  <c r="J54" i="7"/>
  <c r="I54" i="7"/>
  <c r="H54" i="7"/>
  <c r="G54" i="7"/>
  <c r="J50" i="6"/>
  <c r="G50" i="6"/>
  <c r="K50" i="6"/>
  <c r="I50" i="6"/>
  <c r="H50" i="6"/>
  <c r="G49" i="5"/>
  <c r="H49" i="5"/>
  <c r="I49" i="5"/>
  <c r="J49" i="5"/>
  <c r="K33" i="4"/>
  <c r="K28" i="4"/>
  <c r="K27" i="4"/>
  <c r="K26" i="4"/>
  <c r="I47" i="4"/>
  <c r="H47" i="4"/>
  <c r="G47" i="4"/>
  <c r="E47" i="4"/>
  <c r="D47" i="4"/>
  <c r="P44" i="1"/>
  <c r="P22" i="1"/>
  <c r="P18" i="1"/>
  <c r="Q6" i="1"/>
  <c r="M47" i="1"/>
  <c r="L47" i="1"/>
  <c r="K47" i="1"/>
  <c r="J47" i="1"/>
  <c r="H47" i="1"/>
  <c r="I47" i="1"/>
  <c r="G47" i="1"/>
  <c r="E47" i="1"/>
  <c r="F47" i="1"/>
  <c r="D47" i="1"/>
  <c r="C47" i="1"/>
  <c r="K47" i="4" l="1"/>
</calcChain>
</file>

<file path=xl/sharedStrings.xml><?xml version="1.0" encoding="utf-8"?>
<sst xmlns="http://schemas.openxmlformats.org/spreadsheetml/2006/main" count="537" uniqueCount="134">
  <si>
    <t>Description</t>
  </si>
  <si>
    <t>Item</t>
  </si>
  <si>
    <t>Cost or Value</t>
  </si>
  <si>
    <t>Buildings</t>
  </si>
  <si>
    <t>Playground Equipment</t>
  </si>
  <si>
    <t>Village Hall Equipment</t>
  </si>
  <si>
    <t>Street Furniture</t>
  </si>
  <si>
    <t>TOTAL</t>
  </si>
  <si>
    <t xml:space="preserve">Village Hall </t>
  </si>
  <si>
    <t>Village Hall Extension</t>
  </si>
  <si>
    <t>80 x Chairs</t>
  </si>
  <si>
    <t>16 x Tables</t>
  </si>
  <si>
    <t>2 x Table Trolleys</t>
  </si>
  <si>
    <t xml:space="preserve">1 x Fridge Freeze </t>
  </si>
  <si>
    <t>1 x Dishwasher</t>
  </si>
  <si>
    <t>1 x Water Boiler</t>
  </si>
  <si>
    <t>1 x Multifunction Cooker</t>
  </si>
  <si>
    <t xml:space="preserve">1 x Mobile Hot Cupboard </t>
  </si>
  <si>
    <t>Information Outdoor Panel Board</t>
  </si>
  <si>
    <t xml:space="preserve">8 x Square Tables </t>
  </si>
  <si>
    <t>Value 2012</t>
  </si>
  <si>
    <t>New Playground Equipment</t>
  </si>
  <si>
    <t>Value 2013</t>
  </si>
  <si>
    <t>Value 2014</t>
  </si>
  <si>
    <t>1 x Baby Changing Table</t>
  </si>
  <si>
    <t>1 x Goal Nets</t>
  </si>
  <si>
    <t>Value 2015</t>
  </si>
  <si>
    <t>1 x Notice Board 1200 Wall Mounted</t>
  </si>
  <si>
    <t>Value 2016</t>
  </si>
  <si>
    <t>Value 2017</t>
  </si>
  <si>
    <t>Miscellaneous</t>
  </si>
  <si>
    <t>Defibrillator</t>
  </si>
  <si>
    <t>1 x Extractor Fan</t>
  </si>
  <si>
    <t>1 x Digital Timer</t>
  </si>
  <si>
    <t>3 x Hand Dryer</t>
  </si>
  <si>
    <t>Value 2018</t>
  </si>
  <si>
    <t>Gazebo (party tent)</t>
  </si>
  <si>
    <t>Blackout curtains &amp; poles</t>
  </si>
  <si>
    <t>Projector and ancillary equipment</t>
  </si>
  <si>
    <t>Value 2019</t>
  </si>
  <si>
    <r>
      <rPr>
        <b/>
        <sz val="16"/>
        <rFont val="Garamond"/>
        <family val="1"/>
      </rPr>
      <t xml:space="preserve">       </t>
    </r>
    <r>
      <rPr>
        <b/>
        <u val="double"/>
        <sz val="16"/>
        <rFont val="Garamond"/>
        <family val="1"/>
      </rPr>
      <t xml:space="preserve"> WYSALL &amp; THORPE IN THE GLEBE PARISH COUNCIL</t>
    </r>
  </si>
  <si>
    <r>
      <rPr>
        <b/>
        <sz val="16"/>
        <rFont val="Garamond"/>
        <family val="1"/>
      </rPr>
      <t xml:space="preserve">       </t>
    </r>
    <r>
      <rPr>
        <b/>
        <u/>
        <sz val="16"/>
        <rFont val="Garamond"/>
        <family val="1"/>
      </rPr>
      <t xml:space="preserve"> ASSET REGISTER</t>
    </r>
  </si>
  <si>
    <t>Lamppost</t>
  </si>
  <si>
    <t>BBQ</t>
  </si>
  <si>
    <t>Chest Freezer</t>
  </si>
  <si>
    <t>Log cabin</t>
  </si>
  <si>
    <t>Value as at 2018</t>
  </si>
  <si>
    <t>WW2 commemoration bench</t>
  </si>
  <si>
    <t>Projector lift</t>
  </si>
  <si>
    <t>Speakers, mic stand, PA system</t>
  </si>
  <si>
    <t>Flagpole &amp; flag</t>
  </si>
  <si>
    <t>Value 2020</t>
  </si>
  <si>
    <t>Westminster 1800 Public Seat</t>
  </si>
  <si>
    <t>Planters (2 by WW1 mem, 1 jct Keywth/Bradmr Rd)</t>
  </si>
  <si>
    <t>Litter Binx2 : donated - on Main St</t>
  </si>
  <si>
    <t>Litter Bin in playground</t>
  </si>
  <si>
    <t>WW1 Memorial placque</t>
  </si>
  <si>
    <t>Wall fan heater x2</t>
  </si>
  <si>
    <t>2 Double Vanity units</t>
  </si>
  <si>
    <t>Top mount fridge</t>
  </si>
  <si>
    <t>Value 2021</t>
  </si>
  <si>
    <t>NET Values at 31st March 2021</t>
  </si>
  <si>
    <t>Noticeboard at Jct of Widmerpool Rd &amp; Main St</t>
  </si>
  <si>
    <t>NET Values at 31st March 2022</t>
  </si>
  <si>
    <t>Location</t>
  </si>
  <si>
    <t>Year of Acqusition</t>
  </si>
  <si>
    <t>pre 2013</t>
  </si>
  <si>
    <t>Purchase Price £</t>
  </si>
  <si>
    <t>Figures as at 31/3/21</t>
  </si>
  <si>
    <t>Figures as at 31/3/22</t>
  </si>
  <si>
    <t>Replacement Value £</t>
  </si>
  <si>
    <t>Noticeboard</t>
  </si>
  <si>
    <t xml:space="preserve">Planters </t>
  </si>
  <si>
    <t xml:space="preserve">Litter Binx2 : donated </t>
  </si>
  <si>
    <t>on Main St</t>
  </si>
  <si>
    <t>2 by WW1 mem, 1 jct Keywth/Bradmore Rd</t>
  </si>
  <si>
    <t>Qty</t>
  </si>
  <si>
    <t>Figures 31/3/22</t>
  </si>
  <si>
    <t>Comments</t>
  </si>
  <si>
    <t>Main street</t>
  </si>
  <si>
    <t>Village hall grounds</t>
  </si>
  <si>
    <t>Litter Bin</t>
  </si>
  <si>
    <t>Notice Board 1200 Wall Mounted</t>
  </si>
  <si>
    <t>Village hall</t>
  </si>
  <si>
    <t>by WW1 mem, jct Keywth/Bradmore Rd</t>
  </si>
  <si>
    <t>Jct of Widmerpool Rd &amp; Main St</t>
  </si>
  <si>
    <t>Goal Nets</t>
  </si>
  <si>
    <t>Village hall outside</t>
  </si>
  <si>
    <t>Picnic tables</t>
  </si>
  <si>
    <t>Outdoor games box</t>
  </si>
  <si>
    <t>Dishwasher</t>
  </si>
  <si>
    <t>Water Boiler</t>
  </si>
  <si>
    <t xml:space="preserve">Mobile Hot Cupboard </t>
  </si>
  <si>
    <t>Multifunction Cooker</t>
  </si>
  <si>
    <t>Chairs</t>
  </si>
  <si>
    <t>Tables</t>
  </si>
  <si>
    <t xml:space="preserve">Square Tables </t>
  </si>
  <si>
    <t>Table Trolleys</t>
  </si>
  <si>
    <t>Baby Changing Table</t>
  </si>
  <si>
    <t>Extractor Fan</t>
  </si>
  <si>
    <t>Digital Timer</t>
  </si>
  <si>
    <t>Hand Dryer</t>
  </si>
  <si>
    <t>Marque</t>
  </si>
  <si>
    <t>Upstairs front room</t>
  </si>
  <si>
    <t>Wall fan heater</t>
  </si>
  <si>
    <t>Double vanity units</t>
  </si>
  <si>
    <t>Fridge / freezer</t>
  </si>
  <si>
    <t>Kitchen</t>
  </si>
  <si>
    <t>south of, the village hall front door</t>
  </si>
  <si>
    <t>NET Values at 31st March 2023</t>
  </si>
  <si>
    <t>Clerk Equipment</t>
  </si>
  <si>
    <t>Laptop</t>
  </si>
  <si>
    <t>Clerk home address</t>
  </si>
  <si>
    <t>Filing Cabinet</t>
  </si>
  <si>
    <t>Kitchen Knife Set</t>
  </si>
  <si>
    <t>Figures 31/3/23</t>
  </si>
  <si>
    <t>Figures 31/3/24</t>
  </si>
  <si>
    <t>Only toddler slide and adult gym equipment left.</t>
  </si>
  <si>
    <t>NET Values at 31st March 2024</t>
  </si>
  <si>
    <t>Figures 31/3/25</t>
  </si>
  <si>
    <t>NET Values at 31st March 2025</t>
  </si>
  <si>
    <t>Mobile Phone</t>
  </si>
  <si>
    <t>Cooker</t>
  </si>
  <si>
    <t>Cooker Hood</t>
  </si>
  <si>
    <t>Freestanding Tall Fridge</t>
  </si>
  <si>
    <t>Pressure Washer</t>
  </si>
  <si>
    <t>Radiators</t>
  </si>
  <si>
    <t>Bathroom Heaters</t>
  </si>
  <si>
    <t>NET Values at 31st March 2026</t>
  </si>
  <si>
    <t>Figures 31/3/26</t>
  </si>
  <si>
    <t>Hearing Loop</t>
  </si>
  <si>
    <t>Blu Ray Player</t>
  </si>
  <si>
    <t>Overdoor Heater</t>
  </si>
  <si>
    <t>Paper Shredder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</si>
</sst>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[$£-809]#,##0"/>
    <numFmt numFmtId="165" formatCode="&quot;£&quot;#,##0"/>
  </numFmts>
  <fonts count="18" x14ac:knownFonts="1">
    <font>
      <sz val="10"/>
      <name val="Arial"/>
    </font>
    <font>
      <b/>
      <u/>
      <sz val="16"/>
      <name val="Garamond"/>
      <family val="1"/>
    </font>
    <font>
      <sz val="13"/>
      <name val="Garamond"/>
      <family val="1"/>
    </font>
    <font>
      <b/>
      <u/>
      <sz val="14"/>
      <name val="Garamond"/>
      <family val="1"/>
    </font>
    <font>
      <sz val="14"/>
      <name val="Arial"/>
      <family val="2"/>
    </font>
    <font>
      <sz val="11"/>
      <name val="Garamond"/>
      <family val="1"/>
    </font>
    <font>
      <sz val="10"/>
      <name val="Arial"/>
      <family val="2"/>
    </font>
    <font>
      <b/>
      <u val="double"/>
      <sz val="16"/>
      <name val="Garamond"/>
      <family val="1"/>
    </font>
    <font>
      <sz val="16"/>
      <name val="Arial"/>
      <family val="2"/>
    </font>
    <font>
      <b/>
      <sz val="14"/>
      <name val="Garamond"/>
      <family val="1"/>
    </font>
    <font>
      <sz val="14"/>
      <name val="Arial"/>
      <family val="2"/>
    </font>
    <font>
      <b/>
      <sz val="12"/>
      <name val="Garamond"/>
      <family val="1"/>
    </font>
    <font>
      <sz val="12"/>
      <name val="Arial"/>
      <family val="2"/>
    </font>
    <font>
      <b/>
      <sz val="16"/>
      <name val="Garamond"/>
      <family val="1"/>
    </font>
    <font>
      <sz val="8"/>
      <name val="Arial"/>
      <family val="2"/>
    </font>
    <font>
      <sz val="12"/>
      <name val="Garamond"/>
      <family val="1"/>
    </font>
    <font>
      <b/>
      <u/>
      <sz val="12"/>
      <name val="Garamond"/>
      <family val="1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/>
    <xf numFmtId="0" fontId="5" fillId="0" borderId="1" xfId="0" applyFont="1" applyBorder="1"/>
    <xf numFmtId="165" fontId="5" fillId="0" borderId="1" xfId="0" applyNumberFormat="1" applyFont="1" applyBorder="1"/>
    <xf numFmtId="0" fontId="5" fillId="0" borderId="2" xfId="0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 vertical="center"/>
    </xf>
    <xf numFmtId="0" fontId="5" fillId="0" borderId="3" xfId="0" applyFont="1" applyBorder="1"/>
    <xf numFmtId="165" fontId="5" fillId="0" borderId="1" xfId="0" applyNumberFormat="1" applyFont="1" applyBorder="1" applyAlignment="1">
      <alignment horizontal="right" vertical="center"/>
    </xf>
    <xf numFmtId="6" fontId="5" fillId="0" borderId="4" xfId="0" applyNumberFormat="1" applyFont="1" applyBorder="1"/>
    <xf numFmtId="6" fontId="5" fillId="0" borderId="1" xfId="0" applyNumberFormat="1" applyFont="1" applyBorder="1"/>
    <xf numFmtId="0" fontId="3" fillId="0" borderId="2" xfId="0" applyFont="1" applyBorder="1" applyAlignment="1">
      <alignment horizontal="left" vertical="center"/>
    </xf>
    <xf numFmtId="164" fontId="5" fillId="0" borderId="1" xfId="0" applyNumberFormat="1" applyFont="1" applyBorder="1"/>
    <xf numFmtId="49" fontId="6" fillId="0" borderId="0" xfId="0" applyNumberFormat="1" applyFont="1" applyAlignment="1">
      <alignment horizontal="right"/>
    </xf>
    <xf numFmtId="165" fontId="5" fillId="0" borderId="5" xfId="0" applyNumberFormat="1" applyFont="1" applyBorder="1"/>
    <xf numFmtId="0" fontId="8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6" fontId="0" fillId="3" borderId="1" xfId="0" applyNumberFormat="1" applyFill="1" applyBorder="1"/>
    <xf numFmtId="0" fontId="3" fillId="0" borderId="2" xfId="0" applyFont="1" applyBorder="1" applyAlignment="1">
      <alignment horizontal="center" vertical="center" wrapText="1"/>
    </xf>
    <xf numFmtId="165" fontId="0" fillId="0" borderId="0" xfId="0" applyNumberFormat="1"/>
    <xf numFmtId="164" fontId="5" fillId="0" borderId="4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11" fillId="2" borderId="3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1" fontId="5" fillId="0" borderId="1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0" xfId="0" applyFont="1"/>
    <xf numFmtId="49" fontId="6" fillId="0" borderId="0" xfId="0" applyNumberFormat="1" applyFont="1" applyAlignment="1">
      <alignment horizontal="center"/>
    </xf>
    <xf numFmtId="0" fontId="15" fillId="0" borderId="2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" fontId="15" fillId="0" borderId="1" xfId="0" applyNumberFormat="1" applyFont="1" applyBorder="1" applyAlignment="1">
      <alignment horizontal="center"/>
    </xf>
    <xf numFmtId="165" fontId="15" fillId="0" borderId="1" xfId="0" applyNumberFormat="1" applyFont="1" applyBorder="1"/>
    <xf numFmtId="165" fontId="15" fillId="0" borderId="1" xfId="0" applyNumberFormat="1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15" fillId="0" borderId="5" xfId="0" applyFont="1" applyBorder="1"/>
    <xf numFmtId="1" fontId="15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left"/>
    </xf>
    <xf numFmtId="1" fontId="15" fillId="0" borderId="4" xfId="0" applyNumberFormat="1" applyFont="1" applyBorder="1" applyAlignment="1">
      <alignment horizontal="center"/>
    </xf>
    <xf numFmtId="0" fontId="15" fillId="0" borderId="4" xfId="0" applyFont="1" applyBorder="1"/>
    <xf numFmtId="6" fontId="15" fillId="0" borderId="1" xfId="0" applyNumberFormat="1" applyFont="1" applyBorder="1" applyAlignment="1">
      <alignment horizontal="left"/>
    </xf>
    <xf numFmtId="1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left" vertical="center"/>
    </xf>
    <xf numFmtId="164" fontId="15" fillId="0" borderId="1" xfId="0" applyNumberFormat="1" applyFont="1" applyBorder="1"/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165" fontId="15" fillId="0" borderId="1" xfId="0" applyNumberFormat="1" applyFont="1" applyBorder="1" applyAlignment="1">
      <alignment horizontal="left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vertical="center"/>
    </xf>
    <xf numFmtId="165" fontId="15" fillId="2" borderId="1" xfId="0" applyNumberFormat="1" applyFont="1" applyFill="1" applyBorder="1"/>
    <xf numFmtId="165" fontId="11" fillId="2" borderId="1" xfId="0" applyNumberFormat="1" applyFont="1" applyFill="1" applyBorder="1"/>
    <xf numFmtId="6" fontId="1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15" fillId="0" borderId="0" xfId="0" applyNumberFormat="1" applyFont="1" applyAlignment="1">
      <alignment horizontal="right" vertical="center"/>
    </xf>
    <xf numFmtId="0" fontId="12" fillId="0" borderId="1" xfId="0" applyFont="1" applyBorder="1"/>
    <xf numFmtId="164" fontId="15" fillId="0" borderId="1" xfId="0" applyNumberFormat="1" applyFont="1" applyBorder="1" applyAlignment="1">
      <alignment horizontal="left" vertical="center" wrapText="1"/>
    </xf>
    <xf numFmtId="0" fontId="15" fillId="4" borderId="1" xfId="0" applyFont="1" applyFill="1" applyBorder="1"/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16" fillId="0" borderId="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165" fontId="15" fillId="0" borderId="6" xfId="0" applyNumberFormat="1" applyFont="1" applyBorder="1" applyAlignment="1">
      <alignment horizontal="right" vertical="center"/>
    </xf>
    <xf numFmtId="165" fontId="15" fillId="0" borderId="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1965A-BBA9-4D76-B9D9-017A4C05D077}">
  <sheetPr>
    <pageSetUpPr fitToPage="1"/>
  </sheetPr>
  <dimension ref="A1:N60"/>
  <sheetViews>
    <sheetView tabSelected="1" topLeftCell="A43" workbookViewId="0">
      <selection activeCell="M58" sqref="M58"/>
    </sheetView>
  </sheetViews>
  <sheetFormatPr defaultRowHeight="12.5" x14ac:dyDescent="0.25"/>
  <cols>
    <col min="1" max="1" width="23.1796875" bestFit="1" customWidth="1"/>
    <col min="2" max="2" width="4.26953125" bestFit="1" customWidth="1"/>
    <col min="3" max="3" width="30.7265625" bestFit="1" customWidth="1"/>
    <col min="4" max="4" width="36.54296875" bestFit="1" customWidth="1"/>
    <col min="5" max="6" width="8.54296875" bestFit="1" customWidth="1"/>
    <col min="7" max="7" width="9.453125" customWidth="1"/>
    <col min="8" max="9" width="9.90625" customWidth="1"/>
    <col min="10" max="10" width="9.6328125" customWidth="1"/>
    <col min="11" max="11" width="10" customWidth="1"/>
    <col min="12" max="12" width="9.90625" customWidth="1"/>
    <col min="13" max="13" width="10.54296875" customWidth="1"/>
    <col min="14" max="14" width="14.08984375" customWidth="1"/>
  </cols>
  <sheetData>
    <row r="1" spans="1:14" ht="20.5" x14ac:dyDescent="0.45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17"/>
    </row>
    <row r="2" spans="1:14" ht="20.5" x14ac:dyDescent="0.45">
      <c r="A2" s="81" t="s">
        <v>41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17"/>
    </row>
    <row r="3" spans="1:14" ht="18" x14ac:dyDescent="0.4">
      <c r="A3" s="82" t="s">
        <v>128</v>
      </c>
      <c r="B3" s="82"/>
      <c r="C3" s="82"/>
      <c r="D3" s="82"/>
      <c r="E3" s="82"/>
      <c r="F3" s="39"/>
      <c r="G3" s="39"/>
      <c r="H3" s="39"/>
      <c r="I3" s="39"/>
      <c r="J3" s="39"/>
      <c r="K3" s="39"/>
      <c r="L3" s="39"/>
      <c r="M3" s="71"/>
      <c r="N3" s="39"/>
    </row>
    <row r="4" spans="1:14" ht="46.5" x14ac:dyDescent="0.25">
      <c r="A4" s="19"/>
      <c r="B4" s="19" t="s">
        <v>76</v>
      </c>
      <c r="C4" s="19" t="s">
        <v>0</v>
      </c>
      <c r="D4" s="32" t="s">
        <v>64</v>
      </c>
      <c r="E4" s="20" t="s">
        <v>65</v>
      </c>
      <c r="F4" s="21" t="s">
        <v>20</v>
      </c>
      <c r="G4" s="21" t="s">
        <v>67</v>
      </c>
      <c r="H4" s="21" t="s">
        <v>77</v>
      </c>
      <c r="I4" s="21" t="s">
        <v>115</v>
      </c>
      <c r="J4" s="21" t="s">
        <v>116</v>
      </c>
      <c r="K4" s="21" t="s">
        <v>119</v>
      </c>
      <c r="L4" s="21" t="s">
        <v>129</v>
      </c>
      <c r="M4" s="21" t="s">
        <v>70</v>
      </c>
      <c r="N4" s="21" t="s">
        <v>78</v>
      </c>
    </row>
    <row r="5" spans="1:14" ht="15.5" x14ac:dyDescent="0.35">
      <c r="A5" s="83" t="s">
        <v>3</v>
      </c>
      <c r="B5" s="42">
        <v>1</v>
      </c>
      <c r="C5" s="43" t="s">
        <v>8</v>
      </c>
      <c r="D5" s="43"/>
      <c r="E5" s="44" t="s">
        <v>66</v>
      </c>
      <c r="F5" s="45">
        <v>119453</v>
      </c>
      <c r="G5" s="45">
        <v>123431</v>
      </c>
      <c r="H5" s="45">
        <v>123431</v>
      </c>
      <c r="I5" s="45">
        <v>123431</v>
      </c>
      <c r="J5" s="45">
        <v>123431</v>
      </c>
      <c r="K5" s="45">
        <v>123431</v>
      </c>
      <c r="L5" s="45">
        <v>123431</v>
      </c>
      <c r="M5" s="85">
        <v>466165.42</v>
      </c>
      <c r="N5" s="46"/>
    </row>
    <row r="6" spans="1:14" ht="15.5" x14ac:dyDescent="0.35">
      <c r="A6" s="84"/>
      <c r="B6" s="47">
        <v>1</v>
      </c>
      <c r="C6" s="41" t="s">
        <v>9</v>
      </c>
      <c r="D6" s="41"/>
      <c r="E6" s="44" t="s">
        <v>66</v>
      </c>
      <c r="F6" s="45">
        <v>74685</v>
      </c>
      <c r="G6" s="45">
        <v>74685</v>
      </c>
      <c r="H6" s="45">
        <v>74685</v>
      </c>
      <c r="I6" s="45">
        <v>74685</v>
      </c>
      <c r="J6" s="45">
        <v>74685</v>
      </c>
      <c r="K6" s="45">
        <v>74685</v>
      </c>
      <c r="L6" s="45">
        <v>74685</v>
      </c>
      <c r="M6" s="86"/>
      <c r="N6" s="46"/>
    </row>
    <row r="7" spans="1:14" ht="15.5" x14ac:dyDescent="0.35">
      <c r="A7" s="48" t="s">
        <v>30</v>
      </c>
      <c r="B7" s="42">
        <v>1</v>
      </c>
      <c r="C7" s="43" t="s">
        <v>31</v>
      </c>
      <c r="D7" s="49" t="s">
        <v>79</v>
      </c>
      <c r="E7" s="50">
        <v>2017</v>
      </c>
      <c r="F7" s="45"/>
      <c r="G7" s="45">
        <v>1620</v>
      </c>
      <c r="H7" s="45">
        <v>1620</v>
      </c>
      <c r="I7" s="45">
        <v>1620</v>
      </c>
      <c r="J7" s="45">
        <v>1620</v>
      </c>
      <c r="K7" s="45">
        <v>1620</v>
      </c>
      <c r="L7" s="45">
        <v>1620</v>
      </c>
      <c r="M7" s="52">
        <v>1300</v>
      </c>
      <c r="N7" s="46"/>
    </row>
    <row r="8" spans="1:14" ht="15.5" x14ac:dyDescent="0.35">
      <c r="A8" s="83" t="s">
        <v>6</v>
      </c>
      <c r="B8" s="42">
        <v>1</v>
      </c>
      <c r="C8" s="43" t="s">
        <v>18</v>
      </c>
      <c r="D8" s="43"/>
      <c r="E8" s="44" t="s">
        <v>66</v>
      </c>
      <c r="F8" s="51">
        <v>740</v>
      </c>
      <c r="G8" s="52">
        <v>740</v>
      </c>
      <c r="H8" s="52">
        <v>740</v>
      </c>
      <c r="I8" s="52">
        <v>740</v>
      </c>
      <c r="J8" s="52">
        <v>740</v>
      </c>
      <c r="K8" s="52">
        <v>740</v>
      </c>
      <c r="L8" s="52">
        <v>740</v>
      </c>
      <c r="M8" s="51">
        <v>740</v>
      </c>
      <c r="N8" s="53"/>
    </row>
    <row r="9" spans="1:14" ht="15.5" x14ac:dyDescent="0.35">
      <c r="A9" s="83"/>
      <c r="B9" s="47">
        <v>1</v>
      </c>
      <c r="C9" s="41" t="s">
        <v>55</v>
      </c>
      <c r="D9" s="41" t="s">
        <v>80</v>
      </c>
      <c r="E9" s="44">
        <v>2014</v>
      </c>
      <c r="F9" s="51"/>
      <c r="G9" s="52">
        <v>136</v>
      </c>
      <c r="H9" s="52">
        <v>136</v>
      </c>
      <c r="I9" s="52">
        <v>136</v>
      </c>
      <c r="J9" s="52">
        <v>136</v>
      </c>
      <c r="K9" s="52">
        <v>136</v>
      </c>
      <c r="L9" s="52">
        <v>136</v>
      </c>
      <c r="M9" s="51">
        <v>162</v>
      </c>
      <c r="N9" s="53"/>
    </row>
    <row r="10" spans="1:14" ht="15.5" x14ac:dyDescent="0.35">
      <c r="A10" s="83"/>
      <c r="B10" s="47">
        <v>2</v>
      </c>
      <c r="C10" s="41" t="s">
        <v>81</v>
      </c>
      <c r="D10" s="41" t="s">
        <v>79</v>
      </c>
      <c r="E10" s="54">
        <v>2019</v>
      </c>
      <c r="F10" s="51"/>
      <c r="G10" s="52">
        <v>160</v>
      </c>
      <c r="H10" s="52">
        <v>160</v>
      </c>
      <c r="I10" s="52">
        <v>160</v>
      </c>
      <c r="J10" s="52">
        <v>160</v>
      </c>
      <c r="K10" s="52">
        <v>160</v>
      </c>
      <c r="L10" s="52">
        <v>160</v>
      </c>
      <c r="M10" s="51">
        <v>160</v>
      </c>
      <c r="N10" s="53"/>
    </row>
    <row r="11" spans="1:14" ht="15.5" x14ac:dyDescent="0.35">
      <c r="A11" s="83"/>
      <c r="B11" s="47">
        <v>1</v>
      </c>
      <c r="C11" s="41" t="s">
        <v>82</v>
      </c>
      <c r="D11" s="55"/>
      <c r="E11" s="54">
        <v>2015</v>
      </c>
      <c r="F11" s="43"/>
      <c r="G11" s="45">
        <v>1793</v>
      </c>
      <c r="H11" s="45">
        <v>1793</v>
      </c>
      <c r="I11" s="45">
        <v>1793</v>
      </c>
      <c r="J11" s="45">
        <v>1793</v>
      </c>
      <c r="K11" s="45">
        <v>1793</v>
      </c>
      <c r="L11" s="45">
        <v>1793</v>
      </c>
      <c r="M11" s="70">
        <v>1400</v>
      </c>
      <c r="N11" s="56"/>
    </row>
    <row r="12" spans="1:14" ht="15.5" x14ac:dyDescent="0.35">
      <c r="A12" s="83"/>
      <c r="B12" s="42">
        <v>1</v>
      </c>
      <c r="C12" s="43" t="s">
        <v>52</v>
      </c>
      <c r="D12" s="43"/>
      <c r="E12" s="44">
        <v>2016</v>
      </c>
      <c r="F12" s="43"/>
      <c r="G12" s="45">
        <v>756</v>
      </c>
      <c r="H12" s="45">
        <v>756</v>
      </c>
      <c r="I12" s="45">
        <v>756</v>
      </c>
      <c r="J12" s="45">
        <v>756</v>
      </c>
      <c r="K12" s="45">
        <v>756</v>
      </c>
      <c r="L12" s="45">
        <v>756</v>
      </c>
      <c r="M12" s="70">
        <v>850</v>
      </c>
      <c r="N12" s="56"/>
    </row>
    <row r="13" spans="1:14" ht="15.5" x14ac:dyDescent="0.35">
      <c r="A13" s="83"/>
      <c r="B13" s="42">
        <v>1</v>
      </c>
      <c r="C13" s="43" t="s">
        <v>56</v>
      </c>
      <c r="D13" s="43" t="s">
        <v>83</v>
      </c>
      <c r="E13" s="44">
        <v>2019</v>
      </c>
      <c r="F13" s="43"/>
      <c r="G13" s="45">
        <v>858</v>
      </c>
      <c r="H13" s="45">
        <v>858</v>
      </c>
      <c r="I13" s="45">
        <v>858</v>
      </c>
      <c r="J13" s="45">
        <v>858</v>
      </c>
      <c r="K13" s="45">
        <v>858</v>
      </c>
      <c r="L13" s="45">
        <v>858</v>
      </c>
      <c r="M13" s="70">
        <v>900</v>
      </c>
      <c r="N13" s="56"/>
    </row>
    <row r="14" spans="1:14" ht="15.5" x14ac:dyDescent="0.35">
      <c r="A14" s="83"/>
      <c r="B14" s="42">
        <v>3</v>
      </c>
      <c r="C14" s="43" t="s">
        <v>72</v>
      </c>
      <c r="D14" s="43" t="s">
        <v>84</v>
      </c>
      <c r="E14" s="44">
        <v>2019</v>
      </c>
      <c r="F14" s="43"/>
      <c r="G14" s="45">
        <v>674</v>
      </c>
      <c r="H14" s="45">
        <v>674</v>
      </c>
      <c r="I14" s="45">
        <v>674</v>
      </c>
      <c r="J14" s="45">
        <v>674</v>
      </c>
      <c r="K14" s="45">
        <v>674</v>
      </c>
      <c r="L14" s="45">
        <v>674</v>
      </c>
      <c r="M14" s="70">
        <v>700</v>
      </c>
      <c r="N14" s="56"/>
    </row>
    <row r="15" spans="1:14" ht="15.5" x14ac:dyDescent="0.35">
      <c r="A15" s="83"/>
      <c r="B15" s="42">
        <v>1</v>
      </c>
      <c r="C15" s="43" t="s">
        <v>42</v>
      </c>
      <c r="D15" s="43" t="s">
        <v>108</v>
      </c>
      <c r="E15" s="44">
        <v>2019</v>
      </c>
      <c r="F15" s="43"/>
      <c r="G15" s="45">
        <v>255</v>
      </c>
      <c r="H15" s="45">
        <v>255</v>
      </c>
      <c r="I15" s="45">
        <v>255</v>
      </c>
      <c r="J15" s="45">
        <v>255</v>
      </c>
      <c r="K15" s="45">
        <v>255</v>
      </c>
      <c r="L15" s="45">
        <v>255</v>
      </c>
      <c r="M15" s="70">
        <v>270</v>
      </c>
      <c r="N15" s="56"/>
    </row>
    <row r="16" spans="1:14" ht="15.5" x14ac:dyDescent="0.35">
      <c r="A16" s="83"/>
      <c r="B16" s="42">
        <v>1</v>
      </c>
      <c r="C16" s="43" t="s">
        <v>47</v>
      </c>
      <c r="D16" s="43"/>
      <c r="E16" s="44">
        <v>2019</v>
      </c>
      <c r="F16" s="43"/>
      <c r="G16" s="45">
        <v>895</v>
      </c>
      <c r="H16" s="45">
        <v>895</v>
      </c>
      <c r="I16" s="45">
        <v>895</v>
      </c>
      <c r="J16" s="45">
        <v>895</v>
      </c>
      <c r="K16" s="45">
        <v>895</v>
      </c>
      <c r="L16" s="45">
        <v>895</v>
      </c>
      <c r="M16" s="70">
        <v>900</v>
      </c>
      <c r="N16" s="56"/>
    </row>
    <row r="17" spans="1:14" ht="15.5" x14ac:dyDescent="0.35">
      <c r="A17" s="83"/>
      <c r="B17" s="42">
        <v>1</v>
      </c>
      <c r="C17" s="43" t="s">
        <v>71</v>
      </c>
      <c r="D17" s="43" t="s">
        <v>85</v>
      </c>
      <c r="E17" s="44">
        <v>2021</v>
      </c>
      <c r="F17" s="43"/>
      <c r="G17" s="45">
        <v>3269</v>
      </c>
      <c r="H17" s="45">
        <v>3269</v>
      </c>
      <c r="I17" s="45">
        <v>3269</v>
      </c>
      <c r="J17" s="45">
        <v>3269</v>
      </c>
      <c r="K17" s="45">
        <v>3269</v>
      </c>
      <c r="L17" s="45">
        <v>3269</v>
      </c>
      <c r="M17" s="70">
        <v>3269</v>
      </c>
      <c r="N17" s="56"/>
    </row>
    <row r="18" spans="1:14" ht="15.5" x14ac:dyDescent="0.35">
      <c r="A18" s="84"/>
      <c r="B18" s="42">
        <v>1</v>
      </c>
      <c r="C18" s="43" t="s">
        <v>50</v>
      </c>
      <c r="D18" s="43"/>
      <c r="E18" s="44">
        <v>2020</v>
      </c>
      <c r="F18" s="43"/>
      <c r="G18" s="45">
        <v>895</v>
      </c>
      <c r="H18" s="45">
        <v>895</v>
      </c>
      <c r="I18" s="45">
        <v>895</v>
      </c>
      <c r="J18" s="45">
        <v>895</v>
      </c>
      <c r="K18" s="45">
        <v>895</v>
      </c>
      <c r="L18" s="45">
        <v>895</v>
      </c>
      <c r="M18" s="70">
        <v>900</v>
      </c>
      <c r="N18" s="56"/>
    </row>
    <row r="19" spans="1:14" ht="15.5" x14ac:dyDescent="0.35">
      <c r="A19" s="76" t="s">
        <v>4</v>
      </c>
      <c r="B19" s="42">
        <v>1</v>
      </c>
      <c r="C19" s="43" t="s">
        <v>86</v>
      </c>
      <c r="D19" s="43" t="s">
        <v>87</v>
      </c>
      <c r="E19" s="44">
        <v>2022</v>
      </c>
      <c r="F19" s="45"/>
      <c r="G19" s="45">
        <v>1148</v>
      </c>
      <c r="H19" s="45">
        <v>0</v>
      </c>
      <c r="I19" s="45">
        <v>1148</v>
      </c>
      <c r="J19" s="45">
        <v>1148</v>
      </c>
      <c r="K19" s="45">
        <v>1148</v>
      </c>
      <c r="L19" s="45">
        <v>1148</v>
      </c>
      <c r="M19" s="52">
        <v>1148</v>
      </c>
      <c r="N19" s="46"/>
    </row>
    <row r="20" spans="1:14" ht="62" x14ac:dyDescent="0.35">
      <c r="A20" s="76"/>
      <c r="B20" s="42">
        <v>1</v>
      </c>
      <c r="C20" s="43" t="s">
        <v>4</v>
      </c>
      <c r="D20" s="43" t="s">
        <v>87</v>
      </c>
      <c r="E20" s="57" t="s">
        <v>66</v>
      </c>
      <c r="F20" s="58"/>
      <c r="G20" s="59">
        <v>22940</v>
      </c>
      <c r="H20" s="59">
        <v>22940</v>
      </c>
      <c r="I20" s="59">
        <v>22940</v>
      </c>
      <c r="J20" s="59">
        <v>2500</v>
      </c>
      <c r="K20" s="59">
        <v>2500</v>
      </c>
      <c r="L20" s="59">
        <v>2500</v>
      </c>
      <c r="M20" s="58">
        <v>2500</v>
      </c>
      <c r="N20" s="74" t="s">
        <v>117</v>
      </c>
    </row>
    <row r="21" spans="1:14" ht="15.5" x14ac:dyDescent="0.35">
      <c r="A21" s="76"/>
      <c r="B21" s="42">
        <v>1</v>
      </c>
      <c r="C21" s="43" t="s">
        <v>21</v>
      </c>
      <c r="D21" s="43" t="s">
        <v>87</v>
      </c>
      <c r="E21" s="57">
        <v>2023</v>
      </c>
      <c r="F21" s="58"/>
      <c r="G21" s="59">
        <v>23838</v>
      </c>
      <c r="H21" s="59">
        <v>0</v>
      </c>
      <c r="I21" s="59">
        <v>0</v>
      </c>
      <c r="J21" s="59">
        <v>23838</v>
      </c>
      <c r="K21" s="59">
        <v>23838</v>
      </c>
      <c r="L21" s="59">
        <v>23838</v>
      </c>
      <c r="M21" s="58">
        <v>25000</v>
      </c>
      <c r="N21" s="60"/>
    </row>
    <row r="22" spans="1:14" ht="15.5" x14ac:dyDescent="0.35">
      <c r="A22" s="76"/>
      <c r="B22" s="42">
        <v>3</v>
      </c>
      <c r="C22" s="43" t="s">
        <v>88</v>
      </c>
      <c r="D22" s="43" t="s">
        <v>87</v>
      </c>
      <c r="E22" s="57">
        <v>2021</v>
      </c>
      <c r="F22" s="58"/>
      <c r="G22" s="59">
        <v>495</v>
      </c>
      <c r="H22" s="59">
        <v>495</v>
      </c>
      <c r="I22" s="59">
        <v>495</v>
      </c>
      <c r="J22" s="59">
        <v>495</v>
      </c>
      <c r="K22" s="59">
        <v>495</v>
      </c>
      <c r="L22" s="59">
        <v>495</v>
      </c>
      <c r="M22" s="58">
        <v>495</v>
      </c>
      <c r="N22" s="60"/>
    </row>
    <row r="23" spans="1:14" ht="15.5" x14ac:dyDescent="0.35">
      <c r="A23" s="76"/>
      <c r="B23" s="42">
        <v>1</v>
      </c>
      <c r="C23" s="43" t="s">
        <v>89</v>
      </c>
      <c r="D23" s="43" t="s">
        <v>87</v>
      </c>
      <c r="E23" s="57">
        <v>2021</v>
      </c>
      <c r="F23" s="58"/>
      <c r="G23" s="59">
        <v>150</v>
      </c>
      <c r="H23" s="59">
        <v>150</v>
      </c>
      <c r="I23" s="59">
        <v>150</v>
      </c>
      <c r="J23" s="59">
        <v>150</v>
      </c>
      <c r="K23" s="59">
        <v>150</v>
      </c>
      <c r="L23" s="59">
        <v>150</v>
      </c>
      <c r="M23" s="58">
        <v>150</v>
      </c>
      <c r="N23" s="60"/>
    </row>
    <row r="24" spans="1:14" ht="15.5" x14ac:dyDescent="0.35">
      <c r="A24" s="77" t="s">
        <v>5</v>
      </c>
      <c r="B24" s="62">
        <v>1</v>
      </c>
      <c r="C24" s="63" t="s">
        <v>90</v>
      </c>
      <c r="D24" s="63"/>
      <c r="E24" s="44" t="s">
        <v>66</v>
      </c>
      <c r="F24" s="61">
        <v>1365</v>
      </c>
      <c r="G24" s="45">
        <v>1365</v>
      </c>
      <c r="H24" s="45">
        <v>1365</v>
      </c>
      <c r="I24" s="45">
        <v>1365</v>
      </c>
      <c r="J24" s="45">
        <v>1365</v>
      </c>
      <c r="K24" s="45">
        <v>1365</v>
      </c>
      <c r="L24" s="45">
        <v>1365</v>
      </c>
      <c r="M24" s="51">
        <v>1500</v>
      </c>
      <c r="N24" s="60"/>
    </row>
    <row r="25" spans="1:14" ht="15.5" x14ac:dyDescent="0.35">
      <c r="A25" s="77"/>
      <c r="B25" s="62">
        <v>1</v>
      </c>
      <c r="C25" s="63" t="s">
        <v>122</v>
      </c>
      <c r="D25" s="63"/>
      <c r="E25" s="44">
        <v>2025</v>
      </c>
      <c r="F25" s="61"/>
      <c r="G25" s="45">
        <v>1622</v>
      </c>
      <c r="H25" s="45">
        <v>0</v>
      </c>
      <c r="I25" s="45">
        <v>0</v>
      </c>
      <c r="J25" s="45">
        <v>0</v>
      </c>
      <c r="K25" s="45">
        <v>1622</v>
      </c>
      <c r="L25" s="45">
        <v>1622</v>
      </c>
      <c r="M25" s="51">
        <v>1700</v>
      </c>
      <c r="N25" s="60"/>
    </row>
    <row r="26" spans="1:14" ht="15.5" x14ac:dyDescent="0.35">
      <c r="A26" s="77"/>
      <c r="B26" s="62">
        <v>1</v>
      </c>
      <c r="C26" s="63" t="s">
        <v>123</v>
      </c>
      <c r="D26" s="63"/>
      <c r="E26" s="44">
        <v>2025</v>
      </c>
      <c r="F26" s="61"/>
      <c r="G26" s="45">
        <v>268</v>
      </c>
      <c r="H26" s="45">
        <v>0</v>
      </c>
      <c r="I26" s="45">
        <v>0</v>
      </c>
      <c r="J26" s="45">
        <v>0</v>
      </c>
      <c r="K26" s="45">
        <v>268</v>
      </c>
      <c r="L26" s="45">
        <v>268</v>
      </c>
      <c r="M26" s="51">
        <v>268</v>
      </c>
      <c r="N26" s="60"/>
    </row>
    <row r="27" spans="1:14" ht="15.5" x14ac:dyDescent="0.35">
      <c r="A27" s="77"/>
      <c r="B27" s="62">
        <v>1</v>
      </c>
      <c r="C27" s="63" t="s">
        <v>124</v>
      </c>
      <c r="D27" s="63"/>
      <c r="E27" s="44">
        <v>2025</v>
      </c>
      <c r="F27" s="61"/>
      <c r="G27" s="45">
        <v>474</v>
      </c>
      <c r="H27" s="45">
        <v>0</v>
      </c>
      <c r="I27" s="45">
        <v>0</v>
      </c>
      <c r="J27" s="45">
        <v>0</v>
      </c>
      <c r="K27" s="45">
        <v>474</v>
      </c>
      <c r="L27" s="45">
        <v>474</v>
      </c>
      <c r="M27" s="51">
        <v>474</v>
      </c>
      <c r="N27" s="60"/>
    </row>
    <row r="28" spans="1:14" ht="15.5" x14ac:dyDescent="0.35">
      <c r="A28" s="77"/>
      <c r="B28" s="62">
        <v>1</v>
      </c>
      <c r="C28" s="63" t="s">
        <v>91</v>
      </c>
      <c r="D28" s="63"/>
      <c r="E28" s="44">
        <v>2026</v>
      </c>
      <c r="F28" s="61"/>
      <c r="G28" s="45">
        <v>605</v>
      </c>
      <c r="H28" s="45">
        <v>0</v>
      </c>
      <c r="I28" s="45">
        <v>0</v>
      </c>
      <c r="J28" s="45">
        <v>0</v>
      </c>
      <c r="K28" s="45">
        <v>0</v>
      </c>
      <c r="L28" s="45">
        <v>605</v>
      </c>
      <c r="M28" s="51">
        <v>605</v>
      </c>
      <c r="N28" s="60"/>
    </row>
    <row r="29" spans="1:14" ht="15.5" x14ac:dyDescent="0.35">
      <c r="A29" s="77"/>
      <c r="B29" s="62">
        <v>1</v>
      </c>
      <c r="C29" s="63" t="s">
        <v>92</v>
      </c>
      <c r="D29" s="63"/>
      <c r="E29" s="44" t="s">
        <v>66</v>
      </c>
      <c r="F29" s="61">
        <v>654</v>
      </c>
      <c r="G29" s="45">
        <v>654</v>
      </c>
      <c r="H29" s="45">
        <v>654</v>
      </c>
      <c r="I29" s="45">
        <v>654</v>
      </c>
      <c r="J29" s="45">
        <v>654</v>
      </c>
      <c r="K29" s="45">
        <v>654</v>
      </c>
      <c r="L29" s="45">
        <v>654</v>
      </c>
      <c r="M29" s="51">
        <v>900</v>
      </c>
      <c r="N29" s="60"/>
    </row>
    <row r="30" spans="1:14" ht="15.5" x14ac:dyDescent="0.35">
      <c r="A30" s="77"/>
      <c r="B30" s="62">
        <v>1</v>
      </c>
      <c r="C30" s="63" t="s">
        <v>93</v>
      </c>
      <c r="D30" s="63"/>
      <c r="E30" s="44" t="s">
        <v>66</v>
      </c>
      <c r="F30" s="61">
        <v>1315</v>
      </c>
      <c r="G30" s="45">
        <v>1315</v>
      </c>
      <c r="H30" s="45">
        <v>1315</v>
      </c>
      <c r="I30" s="45">
        <v>1315</v>
      </c>
      <c r="J30" s="45">
        <v>1315</v>
      </c>
      <c r="K30" s="45">
        <v>1315</v>
      </c>
      <c r="L30" s="45">
        <v>1315</v>
      </c>
      <c r="M30" s="51">
        <v>1500</v>
      </c>
      <c r="N30" s="60"/>
    </row>
    <row r="31" spans="1:14" ht="15.5" x14ac:dyDescent="0.35">
      <c r="A31" s="77"/>
      <c r="B31" s="62">
        <v>80</v>
      </c>
      <c r="C31" s="63" t="s">
        <v>94</v>
      </c>
      <c r="D31" s="63"/>
      <c r="E31" s="57" t="s">
        <v>66</v>
      </c>
      <c r="F31" s="59">
        <v>1187</v>
      </c>
      <c r="G31" s="59">
        <v>1187</v>
      </c>
      <c r="H31" s="59">
        <v>1187</v>
      </c>
      <c r="I31" s="59">
        <v>1187</v>
      </c>
      <c r="J31" s="59">
        <v>1187</v>
      </c>
      <c r="K31" s="59">
        <v>1187</v>
      </c>
      <c r="L31" s="59">
        <v>1187</v>
      </c>
      <c r="M31" s="59">
        <v>4000</v>
      </c>
      <c r="N31" s="60"/>
    </row>
    <row r="32" spans="1:14" ht="15.5" x14ac:dyDescent="0.35">
      <c r="A32" s="77"/>
      <c r="B32" s="62">
        <v>16</v>
      </c>
      <c r="C32" s="63" t="s">
        <v>95</v>
      </c>
      <c r="D32" s="63"/>
      <c r="E32" s="57" t="s">
        <v>66</v>
      </c>
      <c r="F32" s="59">
        <v>1305</v>
      </c>
      <c r="G32" s="59">
        <v>1305</v>
      </c>
      <c r="H32" s="59">
        <v>1305</v>
      </c>
      <c r="I32" s="59">
        <v>1305</v>
      </c>
      <c r="J32" s="59">
        <v>1305</v>
      </c>
      <c r="K32" s="59">
        <v>1305</v>
      </c>
      <c r="L32" s="59">
        <v>1305</v>
      </c>
      <c r="M32" s="59">
        <v>1280</v>
      </c>
      <c r="N32" s="60"/>
    </row>
    <row r="33" spans="1:14" ht="15.5" x14ac:dyDescent="0.35">
      <c r="A33" s="77"/>
      <c r="B33" s="62">
        <v>8</v>
      </c>
      <c r="C33" s="63" t="s">
        <v>96</v>
      </c>
      <c r="D33" s="63"/>
      <c r="E33" s="57" t="s">
        <v>66</v>
      </c>
      <c r="F33" s="59">
        <v>172</v>
      </c>
      <c r="G33" s="59">
        <v>172</v>
      </c>
      <c r="H33" s="59">
        <v>172</v>
      </c>
      <c r="I33" s="59">
        <v>172</v>
      </c>
      <c r="J33" s="59">
        <v>172</v>
      </c>
      <c r="K33" s="59">
        <v>172</v>
      </c>
      <c r="L33" s="59">
        <v>172</v>
      </c>
      <c r="M33" s="59">
        <v>640</v>
      </c>
      <c r="N33" s="60"/>
    </row>
    <row r="34" spans="1:14" ht="15.5" x14ac:dyDescent="0.35">
      <c r="A34" s="77"/>
      <c r="B34" s="42">
        <v>2</v>
      </c>
      <c r="C34" s="43" t="s">
        <v>97</v>
      </c>
      <c r="D34" s="43"/>
      <c r="E34" s="57" t="s">
        <v>66</v>
      </c>
      <c r="F34" s="59">
        <v>320</v>
      </c>
      <c r="G34" s="59">
        <v>320</v>
      </c>
      <c r="H34" s="59">
        <v>320</v>
      </c>
      <c r="I34" s="59">
        <v>320</v>
      </c>
      <c r="J34" s="59">
        <v>320</v>
      </c>
      <c r="K34" s="59">
        <v>320</v>
      </c>
      <c r="L34" s="59">
        <v>320</v>
      </c>
      <c r="M34" s="59">
        <v>500</v>
      </c>
      <c r="N34" s="60"/>
    </row>
    <row r="35" spans="1:14" ht="15.5" x14ac:dyDescent="0.35">
      <c r="A35" s="77"/>
      <c r="B35" s="42">
        <v>1</v>
      </c>
      <c r="C35" s="43" t="s">
        <v>98</v>
      </c>
      <c r="D35" s="43"/>
      <c r="E35" s="57">
        <v>2014</v>
      </c>
      <c r="F35" s="59"/>
      <c r="G35" s="59">
        <v>165</v>
      </c>
      <c r="H35" s="59">
        <v>165</v>
      </c>
      <c r="I35" s="59">
        <v>165</v>
      </c>
      <c r="J35" s="59">
        <v>165</v>
      </c>
      <c r="K35" s="59">
        <v>165</v>
      </c>
      <c r="L35" s="59">
        <v>165</v>
      </c>
      <c r="M35" s="59">
        <v>200</v>
      </c>
      <c r="N35" s="64"/>
    </row>
    <row r="36" spans="1:14" ht="15.5" x14ac:dyDescent="0.35">
      <c r="A36" s="77"/>
      <c r="B36" s="42">
        <v>1</v>
      </c>
      <c r="C36" s="43" t="s">
        <v>99</v>
      </c>
      <c r="D36" s="43"/>
      <c r="E36" s="57">
        <v>2017</v>
      </c>
      <c r="F36" s="59"/>
      <c r="G36" s="59">
        <v>165</v>
      </c>
      <c r="H36" s="59">
        <v>165</v>
      </c>
      <c r="I36" s="59">
        <v>165</v>
      </c>
      <c r="J36" s="59">
        <v>165</v>
      </c>
      <c r="K36" s="59">
        <v>165</v>
      </c>
      <c r="L36" s="59">
        <v>165</v>
      </c>
      <c r="M36" s="59">
        <v>200</v>
      </c>
      <c r="N36" s="64"/>
    </row>
    <row r="37" spans="1:14" ht="15.5" x14ac:dyDescent="0.35">
      <c r="A37" s="77"/>
      <c r="B37" s="42">
        <v>1</v>
      </c>
      <c r="C37" s="43" t="s">
        <v>100</v>
      </c>
      <c r="D37" s="43"/>
      <c r="E37" s="57">
        <v>2017</v>
      </c>
      <c r="F37" s="59"/>
      <c r="G37" s="59">
        <v>186</v>
      </c>
      <c r="H37" s="59">
        <v>186</v>
      </c>
      <c r="I37" s="59">
        <v>186</v>
      </c>
      <c r="J37" s="59">
        <v>186</v>
      </c>
      <c r="K37" s="59">
        <v>186</v>
      </c>
      <c r="L37" s="59">
        <v>186</v>
      </c>
      <c r="M37" s="59">
        <v>200</v>
      </c>
      <c r="N37" s="64"/>
    </row>
    <row r="38" spans="1:14" ht="15.5" x14ac:dyDescent="0.35">
      <c r="A38" s="77"/>
      <c r="B38" s="42">
        <v>3</v>
      </c>
      <c r="C38" s="43" t="s">
        <v>101</v>
      </c>
      <c r="D38" s="43"/>
      <c r="E38" s="57">
        <v>2017</v>
      </c>
      <c r="F38" s="59"/>
      <c r="G38" s="59">
        <v>400</v>
      </c>
      <c r="H38" s="59">
        <v>400</v>
      </c>
      <c r="I38" s="59">
        <v>400</v>
      </c>
      <c r="J38" s="59">
        <v>400</v>
      </c>
      <c r="K38" s="59">
        <v>400</v>
      </c>
      <c r="L38" s="59">
        <v>400</v>
      </c>
      <c r="M38" s="59">
        <v>420</v>
      </c>
      <c r="N38" s="64"/>
    </row>
    <row r="39" spans="1:14" ht="15.5" x14ac:dyDescent="0.35">
      <c r="A39" s="77"/>
      <c r="B39" s="42">
        <v>2</v>
      </c>
      <c r="C39" s="43" t="s">
        <v>102</v>
      </c>
      <c r="D39" s="43"/>
      <c r="E39" s="57">
        <v>2018</v>
      </c>
      <c r="F39" s="59"/>
      <c r="G39" s="59">
        <v>892</v>
      </c>
      <c r="H39" s="59">
        <v>892</v>
      </c>
      <c r="I39" s="59">
        <v>892</v>
      </c>
      <c r="J39" s="59">
        <v>892</v>
      </c>
      <c r="K39" s="59">
        <v>892</v>
      </c>
      <c r="L39" s="59">
        <v>892</v>
      </c>
      <c r="M39" s="59">
        <v>1000</v>
      </c>
      <c r="N39" s="64"/>
    </row>
    <row r="40" spans="1:14" ht="15.5" x14ac:dyDescent="0.35">
      <c r="A40" s="77"/>
      <c r="B40" s="42">
        <v>1</v>
      </c>
      <c r="C40" s="43" t="s">
        <v>37</v>
      </c>
      <c r="D40" s="43"/>
      <c r="E40" s="57">
        <v>2018</v>
      </c>
      <c r="F40" s="59"/>
      <c r="G40" s="59">
        <v>660</v>
      </c>
      <c r="H40" s="59">
        <v>660</v>
      </c>
      <c r="I40" s="59">
        <v>660</v>
      </c>
      <c r="J40" s="59">
        <v>660</v>
      </c>
      <c r="K40" s="59">
        <v>660</v>
      </c>
      <c r="L40" s="59">
        <v>660</v>
      </c>
      <c r="M40" s="59">
        <v>750</v>
      </c>
      <c r="N40" s="64"/>
    </row>
    <row r="41" spans="1:14" ht="15.5" x14ac:dyDescent="0.35">
      <c r="A41" s="77"/>
      <c r="B41" s="42">
        <v>1</v>
      </c>
      <c r="C41" s="43" t="s">
        <v>38</v>
      </c>
      <c r="D41" s="43"/>
      <c r="E41" s="57">
        <v>2018</v>
      </c>
      <c r="F41" s="59"/>
      <c r="G41" s="59">
        <v>5611</v>
      </c>
      <c r="H41" s="59">
        <v>5611</v>
      </c>
      <c r="I41" s="59">
        <v>5611</v>
      </c>
      <c r="J41" s="59">
        <v>5611</v>
      </c>
      <c r="K41" s="59">
        <v>5611</v>
      </c>
      <c r="L41" s="59">
        <v>5611</v>
      </c>
      <c r="M41" s="59">
        <v>6000</v>
      </c>
      <c r="N41" s="64"/>
    </row>
    <row r="42" spans="1:14" ht="15.5" x14ac:dyDescent="0.35">
      <c r="A42" s="77"/>
      <c r="B42" s="42">
        <v>1</v>
      </c>
      <c r="C42" s="43" t="s">
        <v>48</v>
      </c>
      <c r="D42" s="43"/>
      <c r="E42" s="57">
        <v>2018</v>
      </c>
      <c r="F42" s="59"/>
      <c r="G42" s="59">
        <v>2050</v>
      </c>
      <c r="H42" s="59">
        <v>2050</v>
      </c>
      <c r="I42" s="59">
        <v>2050</v>
      </c>
      <c r="J42" s="59">
        <v>2050</v>
      </c>
      <c r="K42" s="59">
        <v>2050</v>
      </c>
      <c r="L42" s="59">
        <v>2050</v>
      </c>
      <c r="M42" s="59">
        <v>2500</v>
      </c>
      <c r="N42" s="64"/>
    </row>
    <row r="43" spans="1:14" ht="15.5" x14ac:dyDescent="0.35">
      <c r="A43" s="77"/>
      <c r="B43" s="42">
        <v>1</v>
      </c>
      <c r="C43" s="43" t="s">
        <v>49</v>
      </c>
      <c r="D43" s="43"/>
      <c r="E43" s="57">
        <v>2018</v>
      </c>
      <c r="F43" s="59"/>
      <c r="G43" s="59">
        <v>574</v>
      </c>
      <c r="H43" s="59">
        <v>574</v>
      </c>
      <c r="I43" s="59">
        <v>574</v>
      </c>
      <c r="J43" s="59">
        <v>574</v>
      </c>
      <c r="K43" s="59">
        <v>574</v>
      </c>
      <c r="L43" s="59">
        <v>574</v>
      </c>
      <c r="M43" s="59">
        <v>650</v>
      </c>
      <c r="N43" s="64"/>
    </row>
    <row r="44" spans="1:14" ht="15.5" x14ac:dyDescent="0.35">
      <c r="A44" s="77"/>
      <c r="B44" s="42">
        <v>1</v>
      </c>
      <c r="C44" s="43" t="s">
        <v>131</v>
      </c>
      <c r="D44" s="43"/>
      <c r="E44" s="57">
        <v>2026</v>
      </c>
      <c r="F44" s="59"/>
      <c r="G44" s="59">
        <v>253</v>
      </c>
      <c r="H44" s="59">
        <v>0</v>
      </c>
      <c r="I44" s="59">
        <v>0</v>
      </c>
      <c r="J44" s="59">
        <v>0</v>
      </c>
      <c r="K44" s="59">
        <v>0</v>
      </c>
      <c r="L44" s="59">
        <v>253</v>
      </c>
      <c r="M44" s="59">
        <v>253</v>
      </c>
      <c r="N44" s="64"/>
    </row>
    <row r="45" spans="1:14" ht="15.5" x14ac:dyDescent="0.35">
      <c r="A45" s="77"/>
      <c r="B45" s="42">
        <v>1</v>
      </c>
      <c r="C45" s="43" t="s">
        <v>43</v>
      </c>
      <c r="D45" s="43"/>
      <c r="E45" s="57">
        <v>2019</v>
      </c>
      <c r="F45" s="59"/>
      <c r="G45" s="59">
        <v>249</v>
      </c>
      <c r="H45" s="59">
        <v>249</v>
      </c>
      <c r="I45" s="59">
        <v>249</v>
      </c>
      <c r="J45" s="59">
        <v>249</v>
      </c>
      <c r="K45" s="59">
        <v>249</v>
      </c>
      <c r="L45" s="59">
        <v>249</v>
      </c>
      <c r="M45" s="59">
        <v>300</v>
      </c>
      <c r="N45" s="64"/>
    </row>
    <row r="46" spans="1:14" ht="15.5" x14ac:dyDescent="0.35">
      <c r="A46" s="77"/>
      <c r="B46" s="42">
        <v>1</v>
      </c>
      <c r="C46" s="43" t="s">
        <v>44</v>
      </c>
      <c r="D46" s="43" t="s">
        <v>103</v>
      </c>
      <c r="E46" s="57">
        <v>2023</v>
      </c>
      <c r="F46" s="59"/>
      <c r="G46" s="59">
        <v>238</v>
      </c>
      <c r="H46" s="59">
        <v>0</v>
      </c>
      <c r="I46" s="59">
        <v>0</v>
      </c>
      <c r="J46" s="59">
        <v>238</v>
      </c>
      <c r="K46" s="59">
        <v>238</v>
      </c>
      <c r="L46" s="59">
        <v>238</v>
      </c>
      <c r="M46" s="59">
        <v>238</v>
      </c>
      <c r="N46" s="64"/>
    </row>
    <row r="47" spans="1:14" ht="15.5" x14ac:dyDescent="0.35">
      <c r="A47" s="77"/>
      <c r="B47" s="42">
        <v>1</v>
      </c>
      <c r="C47" s="43" t="s">
        <v>114</v>
      </c>
      <c r="D47" s="43" t="s">
        <v>107</v>
      </c>
      <c r="E47" s="57">
        <v>2022</v>
      </c>
      <c r="F47" s="59"/>
      <c r="G47" s="59">
        <v>35</v>
      </c>
      <c r="H47" s="59">
        <v>0</v>
      </c>
      <c r="I47" s="59">
        <v>35</v>
      </c>
      <c r="J47" s="59">
        <v>35</v>
      </c>
      <c r="K47" s="59">
        <v>35</v>
      </c>
      <c r="L47" s="59">
        <v>35</v>
      </c>
      <c r="M47" s="59">
        <v>35</v>
      </c>
      <c r="N47" s="64"/>
    </row>
    <row r="48" spans="1:14" ht="15.5" x14ac:dyDescent="0.35">
      <c r="A48" s="77"/>
      <c r="B48" s="42">
        <v>6</v>
      </c>
      <c r="C48" s="75" t="s">
        <v>126</v>
      </c>
      <c r="D48" s="43"/>
      <c r="E48" s="57">
        <v>2025</v>
      </c>
      <c r="F48" s="59"/>
      <c r="G48" s="59">
        <v>1583</v>
      </c>
      <c r="H48" s="59">
        <v>0</v>
      </c>
      <c r="I48" s="59">
        <v>0</v>
      </c>
      <c r="J48" s="59">
        <v>0</v>
      </c>
      <c r="K48" s="59">
        <v>1583</v>
      </c>
      <c r="L48" s="59">
        <v>1583</v>
      </c>
      <c r="M48" s="59">
        <v>1583</v>
      </c>
      <c r="N48" s="64"/>
    </row>
    <row r="49" spans="1:14" ht="15.5" x14ac:dyDescent="0.35">
      <c r="A49" s="77"/>
      <c r="B49" s="42">
        <v>2</v>
      </c>
      <c r="C49" s="75" t="s">
        <v>127</v>
      </c>
      <c r="D49" s="43"/>
      <c r="E49" s="57">
        <v>2025</v>
      </c>
      <c r="F49" s="59"/>
      <c r="G49" s="59">
        <v>350</v>
      </c>
      <c r="H49" s="59">
        <v>0</v>
      </c>
      <c r="I49" s="59">
        <v>0</v>
      </c>
      <c r="J49" s="59">
        <v>0</v>
      </c>
      <c r="K49" s="59">
        <v>350</v>
      </c>
      <c r="L49" s="59">
        <v>350</v>
      </c>
      <c r="M49" s="59">
        <v>350</v>
      </c>
      <c r="N49" s="64"/>
    </row>
    <row r="50" spans="1:14" ht="15.5" x14ac:dyDescent="0.35">
      <c r="A50" s="77"/>
      <c r="B50" s="42">
        <v>1</v>
      </c>
      <c r="C50" s="75" t="s">
        <v>125</v>
      </c>
      <c r="D50" s="43"/>
      <c r="E50" s="57">
        <v>2025</v>
      </c>
      <c r="F50" s="59"/>
      <c r="G50" s="59">
        <v>205</v>
      </c>
      <c r="H50" s="59">
        <v>0</v>
      </c>
      <c r="I50" s="59">
        <v>0</v>
      </c>
      <c r="J50" s="59">
        <v>0</v>
      </c>
      <c r="K50" s="59">
        <v>205</v>
      </c>
      <c r="L50" s="59">
        <v>205</v>
      </c>
      <c r="M50" s="59">
        <v>205</v>
      </c>
      <c r="N50" s="64"/>
    </row>
    <row r="51" spans="1:14" ht="15.5" x14ac:dyDescent="0.35">
      <c r="A51" s="77"/>
      <c r="B51" s="42">
        <v>1</v>
      </c>
      <c r="C51" s="43" t="s">
        <v>45</v>
      </c>
      <c r="D51" s="43"/>
      <c r="E51" s="57">
        <v>2019</v>
      </c>
      <c r="F51" s="59"/>
      <c r="G51" s="59">
        <v>1252</v>
      </c>
      <c r="H51" s="59">
        <v>1252</v>
      </c>
      <c r="I51" s="59">
        <v>1252</v>
      </c>
      <c r="J51" s="59">
        <v>1252</v>
      </c>
      <c r="K51" s="59">
        <v>1252</v>
      </c>
      <c r="L51" s="59">
        <v>1252</v>
      </c>
      <c r="M51" s="59">
        <v>1350</v>
      </c>
      <c r="N51" s="64"/>
    </row>
    <row r="52" spans="1:14" ht="15.5" x14ac:dyDescent="0.35">
      <c r="A52" s="77"/>
      <c r="B52" s="42">
        <v>1</v>
      </c>
      <c r="C52" s="75" t="s">
        <v>132</v>
      </c>
      <c r="D52" s="43"/>
      <c r="E52" s="57">
        <v>2026</v>
      </c>
      <c r="F52" s="59"/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67</v>
      </c>
      <c r="M52" s="59">
        <v>67</v>
      </c>
      <c r="N52" s="64"/>
    </row>
    <row r="53" spans="1:14" ht="15.5" x14ac:dyDescent="0.35">
      <c r="A53" s="77"/>
      <c r="B53" s="42">
        <v>1</v>
      </c>
      <c r="C53" s="75" t="s">
        <v>130</v>
      </c>
      <c r="D53" s="43"/>
      <c r="E53" s="57">
        <v>2025</v>
      </c>
      <c r="F53" s="59"/>
      <c r="G53" s="59">
        <v>2605</v>
      </c>
      <c r="H53" s="59">
        <v>0</v>
      </c>
      <c r="I53" s="59">
        <v>0</v>
      </c>
      <c r="J53" s="59">
        <v>0</v>
      </c>
      <c r="K53" s="59">
        <v>0</v>
      </c>
      <c r="L53" s="59">
        <v>2605</v>
      </c>
      <c r="M53" s="59">
        <v>2605</v>
      </c>
      <c r="N53" s="64"/>
    </row>
    <row r="54" spans="1:14" ht="15.5" x14ac:dyDescent="0.35">
      <c r="A54" s="77"/>
      <c r="B54" s="42">
        <v>2</v>
      </c>
      <c r="C54" s="43" t="s">
        <v>105</v>
      </c>
      <c r="D54" s="43"/>
      <c r="E54" s="57">
        <v>2021</v>
      </c>
      <c r="F54" s="59"/>
      <c r="G54" s="59">
        <v>880</v>
      </c>
      <c r="H54" s="59">
        <v>880</v>
      </c>
      <c r="I54" s="59">
        <v>880</v>
      </c>
      <c r="J54" s="59">
        <v>880</v>
      </c>
      <c r="K54" s="59">
        <v>880</v>
      </c>
      <c r="L54" s="59">
        <v>880</v>
      </c>
      <c r="M54" s="59">
        <v>900</v>
      </c>
      <c r="N54" s="64"/>
    </row>
    <row r="55" spans="1:14" ht="15.5" x14ac:dyDescent="0.35">
      <c r="A55" s="77"/>
      <c r="B55" s="42">
        <v>1</v>
      </c>
      <c r="C55" s="43" t="s">
        <v>106</v>
      </c>
      <c r="D55" s="43" t="s">
        <v>107</v>
      </c>
      <c r="E55" s="57">
        <v>2021</v>
      </c>
      <c r="F55" s="59"/>
      <c r="G55" s="59">
        <v>256</v>
      </c>
      <c r="H55" s="59">
        <v>256</v>
      </c>
      <c r="I55" s="59">
        <v>256</v>
      </c>
      <c r="J55" s="59">
        <v>256</v>
      </c>
      <c r="K55" s="59">
        <v>256</v>
      </c>
      <c r="L55" s="59">
        <v>256</v>
      </c>
      <c r="M55" s="59">
        <v>300</v>
      </c>
      <c r="N55" s="73"/>
    </row>
    <row r="56" spans="1:14" ht="15.5" x14ac:dyDescent="0.35">
      <c r="A56" s="78" t="s">
        <v>110</v>
      </c>
      <c r="B56" s="42">
        <v>1</v>
      </c>
      <c r="C56" s="43" t="s">
        <v>111</v>
      </c>
      <c r="D56" s="43" t="s">
        <v>112</v>
      </c>
      <c r="E56" s="57">
        <v>2022</v>
      </c>
      <c r="F56" s="59"/>
      <c r="G56" s="59">
        <v>439</v>
      </c>
      <c r="H56" s="59">
        <v>0</v>
      </c>
      <c r="I56" s="59">
        <v>439</v>
      </c>
      <c r="J56" s="59">
        <v>439</v>
      </c>
      <c r="K56" s="59">
        <v>439</v>
      </c>
      <c r="L56" s="59">
        <v>439</v>
      </c>
      <c r="M56" s="59">
        <v>439</v>
      </c>
      <c r="N56" s="73"/>
    </row>
    <row r="57" spans="1:14" ht="15.5" x14ac:dyDescent="0.35">
      <c r="A57" s="79"/>
      <c r="B57" s="42">
        <v>1</v>
      </c>
      <c r="C57" s="43" t="s">
        <v>121</v>
      </c>
      <c r="D57" s="43" t="s">
        <v>112</v>
      </c>
      <c r="E57" s="57">
        <v>2022</v>
      </c>
      <c r="F57" s="59"/>
      <c r="G57" s="59">
        <v>180</v>
      </c>
      <c r="H57" s="59">
        <v>0</v>
      </c>
      <c r="I57" s="59">
        <v>180</v>
      </c>
      <c r="J57" s="59">
        <v>180</v>
      </c>
      <c r="K57" s="59">
        <v>180</v>
      </c>
      <c r="L57" s="59">
        <v>180</v>
      </c>
      <c r="M57" s="59">
        <v>200</v>
      </c>
      <c r="N57" s="73"/>
    </row>
    <row r="58" spans="1:14" ht="15.5" x14ac:dyDescent="0.35">
      <c r="A58" s="79"/>
      <c r="B58" s="42">
        <v>1</v>
      </c>
      <c r="C58" s="43" t="s">
        <v>133</v>
      </c>
      <c r="D58" s="43" t="s">
        <v>112</v>
      </c>
      <c r="E58" s="57">
        <v>2026</v>
      </c>
      <c r="F58" s="59"/>
      <c r="G58" s="59">
        <v>29</v>
      </c>
      <c r="H58" s="59">
        <v>0</v>
      </c>
      <c r="I58" s="59">
        <v>0</v>
      </c>
      <c r="J58" s="59">
        <v>0</v>
      </c>
      <c r="K58" s="59">
        <v>0</v>
      </c>
      <c r="L58" s="59">
        <v>29</v>
      </c>
      <c r="M58" s="59">
        <v>29</v>
      </c>
      <c r="N58" s="73"/>
    </row>
    <row r="59" spans="1:14" ht="15.5" x14ac:dyDescent="0.35">
      <c r="A59" s="79"/>
      <c r="B59" s="42">
        <v>1</v>
      </c>
      <c r="C59" s="43" t="s">
        <v>113</v>
      </c>
      <c r="D59" s="43" t="s">
        <v>112</v>
      </c>
      <c r="E59" s="57">
        <v>2022</v>
      </c>
      <c r="F59" s="59"/>
      <c r="G59" s="59">
        <v>106</v>
      </c>
      <c r="H59" s="59">
        <v>0</v>
      </c>
      <c r="I59" s="59">
        <v>106</v>
      </c>
      <c r="J59" s="59">
        <v>106</v>
      </c>
      <c r="K59" s="59">
        <v>106</v>
      </c>
      <c r="L59" s="59">
        <v>106</v>
      </c>
      <c r="M59" s="59">
        <v>106</v>
      </c>
      <c r="N59" s="73"/>
    </row>
    <row r="60" spans="1:14" ht="15.5" x14ac:dyDescent="0.35">
      <c r="A60" s="65"/>
      <c r="B60" s="66"/>
      <c r="C60" s="67" t="s">
        <v>7</v>
      </c>
      <c r="D60" s="67"/>
      <c r="E60" s="68"/>
      <c r="F60" s="68"/>
      <c r="G60" s="69">
        <f t="shared" ref="G60:K60" si="0">SUM(G5:G59)</f>
        <v>287388</v>
      </c>
      <c r="H60" s="69">
        <f t="shared" si="0"/>
        <v>253410</v>
      </c>
      <c r="I60" s="69">
        <f t="shared" si="0"/>
        <v>255318</v>
      </c>
      <c r="J60" s="69">
        <f t="shared" si="0"/>
        <v>258954</v>
      </c>
      <c r="K60" s="69">
        <f t="shared" si="0"/>
        <v>263456</v>
      </c>
      <c r="L60" s="69">
        <f>SUM(L5:L59)</f>
        <v>267015</v>
      </c>
      <c r="M60" s="69">
        <f>SUM(M5:M59)</f>
        <v>541256.41999999993</v>
      </c>
      <c r="N60" s="68"/>
    </row>
  </sheetData>
  <mergeCells count="9">
    <mergeCell ref="A19:A23"/>
    <mergeCell ref="A24:A55"/>
    <mergeCell ref="A56:A59"/>
    <mergeCell ref="A1:M1"/>
    <mergeCell ref="A2:M2"/>
    <mergeCell ref="A3:E3"/>
    <mergeCell ref="A5:A6"/>
    <mergeCell ref="M5:M6"/>
    <mergeCell ref="A8:A18"/>
  </mergeCell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C23E-6339-4776-8A54-C0668D330C96}">
  <sheetPr>
    <pageSetUpPr fitToPage="1"/>
  </sheetPr>
  <dimension ref="A1:M54"/>
  <sheetViews>
    <sheetView topLeftCell="A34" workbookViewId="0">
      <selection sqref="A1:M54"/>
    </sheetView>
  </sheetViews>
  <sheetFormatPr defaultRowHeight="12.5" x14ac:dyDescent="0.25"/>
  <cols>
    <col min="1" max="1" width="24.08984375" customWidth="1"/>
    <col min="3" max="3" width="31.7265625" customWidth="1"/>
    <col min="4" max="4" width="40.36328125" customWidth="1"/>
    <col min="5" max="5" width="8.54296875" bestFit="1" customWidth="1"/>
    <col min="6" max="6" width="10.26953125" customWidth="1"/>
    <col min="7" max="7" width="12.54296875" customWidth="1"/>
    <col min="8" max="8" width="10.6328125" customWidth="1"/>
    <col min="9" max="10" width="11" customWidth="1"/>
    <col min="11" max="12" width="10.7265625" customWidth="1"/>
    <col min="13" max="13" width="22.6328125" customWidth="1"/>
  </cols>
  <sheetData>
    <row r="1" spans="1:13" ht="20.5" x14ac:dyDescent="0.45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7"/>
    </row>
    <row r="2" spans="1:13" ht="20.5" x14ac:dyDescent="0.45">
      <c r="A2" s="81" t="s">
        <v>41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17"/>
    </row>
    <row r="3" spans="1:13" ht="18" x14ac:dyDescent="0.4">
      <c r="A3" s="82" t="s">
        <v>120</v>
      </c>
      <c r="B3" s="82"/>
      <c r="C3" s="82"/>
      <c r="D3" s="82"/>
      <c r="E3" s="82"/>
      <c r="F3" s="39"/>
      <c r="G3" s="39"/>
      <c r="H3" s="39"/>
      <c r="I3" s="39"/>
      <c r="J3" s="39"/>
      <c r="K3" s="39"/>
      <c r="L3" s="71"/>
      <c r="M3" s="39"/>
    </row>
    <row r="4" spans="1:13" ht="46.5" x14ac:dyDescent="0.25">
      <c r="A4" s="19"/>
      <c r="B4" s="19" t="s">
        <v>76</v>
      </c>
      <c r="C4" s="19" t="s">
        <v>0</v>
      </c>
      <c r="D4" s="32" t="s">
        <v>64</v>
      </c>
      <c r="E4" s="20" t="s">
        <v>65</v>
      </c>
      <c r="F4" s="21" t="s">
        <v>20</v>
      </c>
      <c r="G4" s="21" t="s">
        <v>67</v>
      </c>
      <c r="H4" s="21" t="s">
        <v>77</v>
      </c>
      <c r="I4" s="21" t="s">
        <v>115</v>
      </c>
      <c r="J4" s="21" t="s">
        <v>116</v>
      </c>
      <c r="K4" s="21" t="s">
        <v>119</v>
      </c>
      <c r="L4" s="21" t="s">
        <v>70</v>
      </c>
      <c r="M4" s="21" t="s">
        <v>78</v>
      </c>
    </row>
    <row r="5" spans="1:13" ht="15.5" x14ac:dyDescent="0.35">
      <c r="A5" s="83" t="s">
        <v>3</v>
      </c>
      <c r="B5" s="42">
        <v>1</v>
      </c>
      <c r="C5" s="43" t="s">
        <v>8</v>
      </c>
      <c r="D5" s="43"/>
      <c r="E5" s="44" t="s">
        <v>66</v>
      </c>
      <c r="F5" s="45">
        <v>119453</v>
      </c>
      <c r="G5" s="45">
        <v>123431</v>
      </c>
      <c r="H5" s="45">
        <v>123431</v>
      </c>
      <c r="I5" s="45">
        <v>123431</v>
      </c>
      <c r="J5" s="45">
        <v>123431</v>
      </c>
      <c r="K5" s="45">
        <v>123431</v>
      </c>
      <c r="L5" s="85">
        <v>466165.42</v>
      </c>
      <c r="M5" s="46"/>
    </row>
    <row r="6" spans="1:13" ht="15.5" x14ac:dyDescent="0.35">
      <c r="A6" s="84"/>
      <c r="B6" s="47">
        <v>1</v>
      </c>
      <c r="C6" s="41" t="s">
        <v>9</v>
      </c>
      <c r="D6" s="41"/>
      <c r="E6" s="44" t="s">
        <v>66</v>
      </c>
      <c r="F6" s="45">
        <v>74685</v>
      </c>
      <c r="G6" s="45">
        <v>74685</v>
      </c>
      <c r="H6" s="45">
        <v>74685</v>
      </c>
      <c r="I6" s="45">
        <v>74685</v>
      </c>
      <c r="J6" s="45">
        <v>74685</v>
      </c>
      <c r="K6" s="45">
        <v>74685</v>
      </c>
      <c r="L6" s="86"/>
      <c r="M6" s="46"/>
    </row>
    <row r="7" spans="1:13" ht="15.5" x14ac:dyDescent="0.35">
      <c r="A7" s="48" t="s">
        <v>30</v>
      </c>
      <c r="B7" s="42">
        <v>1</v>
      </c>
      <c r="C7" s="43" t="s">
        <v>31</v>
      </c>
      <c r="D7" s="49" t="s">
        <v>79</v>
      </c>
      <c r="E7" s="50">
        <v>2017</v>
      </c>
      <c r="F7" s="45"/>
      <c r="G7" s="45">
        <v>1620</v>
      </c>
      <c r="H7" s="45">
        <v>1620</v>
      </c>
      <c r="I7" s="45">
        <v>1620</v>
      </c>
      <c r="J7" s="45">
        <v>1620</v>
      </c>
      <c r="K7" s="45">
        <v>1620</v>
      </c>
      <c r="L7" s="52">
        <v>1300</v>
      </c>
      <c r="M7" s="46"/>
    </row>
    <row r="8" spans="1:13" ht="15.5" x14ac:dyDescent="0.35">
      <c r="A8" s="83" t="s">
        <v>6</v>
      </c>
      <c r="B8" s="42">
        <v>1</v>
      </c>
      <c r="C8" s="43" t="s">
        <v>18</v>
      </c>
      <c r="D8" s="43"/>
      <c r="E8" s="44" t="s">
        <v>66</v>
      </c>
      <c r="F8" s="51">
        <v>740</v>
      </c>
      <c r="G8" s="52">
        <v>740</v>
      </c>
      <c r="H8" s="52">
        <v>740</v>
      </c>
      <c r="I8" s="52">
        <v>740</v>
      </c>
      <c r="J8" s="52">
        <v>740</v>
      </c>
      <c r="K8" s="52">
        <v>740</v>
      </c>
      <c r="L8" s="51">
        <v>740</v>
      </c>
      <c r="M8" s="53"/>
    </row>
    <row r="9" spans="1:13" ht="15.5" x14ac:dyDescent="0.35">
      <c r="A9" s="83"/>
      <c r="B9" s="47">
        <v>1</v>
      </c>
      <c r="C9" s="41" t="s">
        <v>55</v>
      </c>
      <c r="D9" s="41" t="s">
        <v>80</v>
      </c>
      <c r="E9" s="44">
        <v>2014</v>
      </c>
      <c r="F9" s="51"/>
      <c r="G9" s="52">
        <v>136</v>
      </c>
      <c r="H9" s="52">
        <v>136</v>
      </c>
      <c r="I9" s="52">
        <v>136</v>
      </c>
      <c r="J9" s="52">
        <v>136</v>
      </c>
      <c r="K9" s="52">
        <v>136</v>
      </c>
      <c r="L9" s="51">
        <v>162</v>
      </c>
      <c r="M9" s="53"/>
    </row>
    <row r="10" spans="1:13" ht="15.5" x14ac:dyDescent="0.35">
      <c r="A10" s="83"/>
      <c r="B10" s="47">
        <v>2</v>
      </c>
      <c r="C10" s="41" t="s">
        <v>81</v>
      </c>
      <c r="D10" s="41" t="s">
        <v>79</v>
      </c>
      <c r="E10" s="54">
        <v>2019</v>
      </c>
      <c r="F10" s="51"/>
      <c r="G10" s="52">
        <v>160</v>
      </c>
      <c r="H10" s="52">
        <v>160</v>
      </c>
      <c r="I10" s="52">
        <v>160</v>
      </c>
      <c r="J10" s="52">
        <v>160</v>
      </c>
      <c r="K10" s="52">
        <v>160</v>
      </c>
      <c r="L10" s="51">
        <v>160</v>
      </c>
      <c r="M10" s="53"/>
    </row>
    <row r="11" spans="1:13" ht="15.5" x14ac:dyDescent="0.35">
      <c r="A11" s="83"/>
      <c r="B11" s="47">
        <v>1</v>
      </c>
      <c r="C11" s="41" t="s">
        <v>82</v>
      </c>
      <c r="D11" s="55"/>
      <c r="E11" s="54">
        <v>2015</v>
      </c>
      <c r="F11" s="43"/>
      <c r="G11" s="45">
        <v>1793</v>
      </c>
      <c r="H11" s="45">
        <v>1793</v>
      </c>
      <c r="I11" s="45">
        <v>1793</v>
      </c>
      <c r="J11" s="45">
        <v>1793</v>
      </c>
      <c r="K11" s="45">
        <v>1793</v>
      </c>
      <c r="L11" s="70">
        <v>1400</v>
      </c>
      <c r="M11" s="56"/>
    </row>
    <row r="12" spans="1:13" ht="15.5" x14ac:dyDescent="0.35">
      <c r="A12" s="83"/>
      <c r="B12" s="42">
        <v>1</v>
      </c>
      <c r="C12" s="43" t="s">
        <v>52</v>
      </c>
      <c r="D12" s="43"/>
      <c r="E12" s="44">
        <v>2016</v>
      </c>
      <c r="F12" s="43"/>
      <c r="G12" s="45">
        <v>756</v>
      </c>
      <c r="H12" s="45">
        <v>756</v>
      </c>
      <c r="I12" s="45">
        <v>756</v>
      </c>
      <c r="J12" s="45">
        <v>756</v>
      </c>
      <c r="K12" s="45">
        <v>756</v>
      </c>
      <c r="L12" s="70">
        <v>850</v>
      </c>
      <c r="M12" s="56"/>
    </row>
    <row r="13" spans="1:13" ht="15.5" x14ac:dyDescent="0.35">
      <c r="A13" s="83"/>
      <c r="B13" s="42">
        <v>1</v>
      </c>
      <c r="C13" s="43" t="s">
        <v>56</v>
      </c>
      <c r="D13" s="43" t="s">
        <v>83</v>
      </c>
      <c r="E13" s="44">
        <v>2019</v>
      </c>
      <c r="F13" s="43"/>
      <c r="G13" s="45">
        <v>858</v>
      </c>
      <c r="H13" s="45">
        <v>858</v>
      </c>
      <c r="I13" s="45">
        <v>858</v>
      </c>
      <c r="J13" s="45">
        <v>858</v>
      </c>
      <c r="K13" s="45">
        <v>858</v>
      </c>
      <c r="L13" s="70">
        <v>900</v>
      </c>
      <c r="M13" s="56"/>
    </row>
    <row r="14" spans="1:13" ht="15.5" x14ac:dyDescent="0.35">
      <c r="A14" s="83"/>
      <c r="B14" s="42">
        <v>3</v>
      </c>
      <c r="C14" s="43" t="s">
        <v>72</v>
      </c>
      <c r="D14" s="43" t="s">
        <v>84</v>
      </c>
      <c r="E14" s="44">
        <v>2019</v>
      </c>
      <c r="F14" s="43"/>
      <c r="G14" s="45">
        <v>674</v>
      </c>
      <c r="H14" s="45">
        <v>674</v>
      </c>
      <c r="I14" s="45">
        <v>674</v>
      </c>
      <c r="J14" s="45">
        <v>674</v>
      </c>
      <c r="K14" s="45">
        <v>674</v>
      </c>
      <c r="L14" s="70">
        <v>700</v>
      </c>
      <c r="M14" s="56"/>
    </row>
    <row r="15" spans="1:13" ht="15.5" x14ac:dyDescent="0.35">
      <c r="A15" s="83"/>
      <c r="B15" s="42">
        <v>1</v>
      </c>
      <c r="C15" s="43" t="s">
        <v>42</v>
      </c>
      <c r="D15" s="43" t="s">
        <v>108</v>
      </c>
      <c r="E15" s="44">
        <v>2019</v>
      </c>
      <c r="F15" s="43"/>
      <c r="G15" s="45">
        <v>255</v>
      </c>
      <c r="H15" s="45">
        <v>255</v>
      </c>
      <c r="I15" s="45">
        <v>255</v>
      </c>
      <c r="J15" s="45">
        <v>255</v>
      </c>
      <c r="K15" s="45">
        <v>255</v>
      </c>
      <c r="L15" s="70">
        <v>270</v>
      </c>
      <c r="M15" s="56"/>
    </row>
    <row r="16" spans="1:13" ht="15.5" x14ac:dyDescent="0.35">
      <c r="A16" s="83"/>
      <c r="B16" s="42">
        <v>1</v>
      </c>
      <c r="C16" s="43" t="s">
        <v>47</v>
      </c>
      <c r="D16" s="43"/>
      <c r="E16" s="44">
        <v>2019</v>
      </c>
      <c r="F16" s="43"/>
      <c r="G16" s="45">
        <v>895</v>
      </c>
      <c r="H16" s="45">
        <v>895</v>
      </c>
      <c r="I16" s="45">
        <v>895</v>
      </c>
      <c r="J16" s="45">
        <v>895</v>
      </c>
      <c r="K16" s="45">
        <v>895</v>
      </c>
      <c r="L16" s="70">
        <v>900</v>
      </c>
      <c r="M16" s="56"/>
    </row>
    <row r="17" spans="1:13" ht="15.5" x14ac:dyDescent="0.35">
      <c r="A17" s="83"/>
      <c r="B17" s="42">
        <v>1</v>
      </c>
      <c r="C17" s="43" t="s">
        <v>71</v>
      </c>
      <c r="D17" s="43" t="s">
        <v>85</v>
      </c>
      <c r="E17" s="44">
        <v>2021</v>
      </c>
      <c r="F17" s="43"/>
      <c r="G17" s="45">
        <v>3269</v>
      </c>
      <c r="H17" s="45">
        <v>3269</v>
      </c>
      <c r="I17" s="45">
        <v>3269</v>
      </c>
      <c r="J17" s="45">
        <v>3269</v>
      </c>
      <c r="K17" s="45">
        <v>3269</v>
      </c>
      <c r="L17" s="70">
        <v>3269</v>
      </c>
      <c r="M17" s="56"/>
    </row>
    <row r="18" spans="1:13" ht="15.5" x14ac:dyDescent="0.35">
      <c r="A18" s="84"/>
      <c r="B18" s="42">
        <v>1</v>
      </c>
      <c r="C18" s="43" t="s">
        <v>50</v>
      </c>
      <c r="D18" s="43"/>
      <c r="E18" s="44">
        <v>2020</v>
      </c>
      <c r="F18" s="43"/>
      <c r="G18" s="45">
        <v>895</v>
      </c>
      <c r="H18" s="45">
        <v>895</v>
      </c>
      <c r="I18" s="45">
        <v>895</v>
      </c>
      <c r="J18" s="45">
        <v>895</v>
      </c>
      <c r="K18" s="45">
        <v>895</v>
      </c>
      <c r="L18" s="70">
        <v>900</v>
      </c>
      <c r="M18" s="56"/>
    </row>
    <row r="19" spans="1:13" ht="15.5" x14ac:dyDescent="0.35">
      <c r="A19" s="76" t="s">
        <v>4</v>
      </c>
      <c r="B19" s="42">
        <v>1</v>
      </c>
      <c r="C19" s="43" t="s">
        <v>86</v>
      </c>
      <c r="D19" s="43" t="s">
        <v>87</v>
      </c>
      <c r="E19" s="44">
        <v>2022</v>
      </c>
      <c r="F19" s="45"/>
      <c r="G19" s="45">
        <v>1148</v>
      </c>
      <c r="H19" s="45">
        <v>0</v>
      </c>
      <c r="I19" s="45">
        <v>1148</v>
      </c>
      <c r="J19" s="45">
        <v>1148</v>
      </c>
      <c r="K19" s="45">
        <v>1148</v>
      </c>
      <c r="L19" s="52">
        <v>1148</v>
      </c>
      <c r="M19" s="46"/>
    </row>
    <row r="20" spans="1:13" ht="53.5" customHeight="1" x14ac:dyDescent="0.35">
      <c r="A20" s="76"/>
      <c r="B20" s="42">
        <v>1</v>
      </c>
      <c r="C20" s="43" t="s">
        <v>4</v>
      </c>
      <c r="D20" s="43" t="s">
        <v>87</v>
      </c>
      <c r="E20" s="57" t="s">
        <v>66</v>
      </c>
      <c r="F20" s="58"/>
      <c r="G20" s="59">
        <v>22940</v>
      </c>
      <c r="H20" s="59">
        <v>22940</v>
      </c>
      <c r="I20" s="59">
        <v>22940</v>
      </c>
      <c r="J20" s="59">
        <v>2500</v>
      </c>
      <c r="K20" s="59">
        <v>2500</v>
      </c>
      <c r="L20" s="58">
        <v>2500</v>
      </c>
      <c r="M20" s="74" t="s">
        <v>117</v>
      </c>
    </row>
    <row r="21" spans="1:13" ht="15.5" x14ac:dyDescent="0.35">
      <c r="A21" s="76"/>
      <c r="B21" s="42">
        <v>1</v>
      </c>
      <c r="C21" s="43" t="s">
        <v>21</v>
      </c>
      <c r="D21" s="43" t="s">
        <v>87</v>
      </c>
      <c r="E21" s="57">
        <v>2023</v>
      </c>
      <c r="F21" s="58"/>
      <c r="G21" s="59">
        <v>23838</v>
      </c>
      <c r="H21" s="59">
        <v>0</v>
      </c>
      <c r="I21" s="59">
        <v>0</v>
      </c>
      <c r="J21" s="59">
        <v>23838</v>
      </c>
      <c r="K21" s="59">
        <v>23838</v>
      </c>
      <c r="L21" s="58">
        <v>25000</v>
      </c>
      <c r="M21" s="60"/>
    </row>
    <row r="22" spans="1:13" ht="15.5" x14ac:dyDescent="0.35">
      <c r="A22" s="76"/>
      <c r="B22" s="42">
        <v>3</v>
      </c>
      <c r="C22" s="43" t="s">
        <v>88</v>
      </c>
      <c r="D22" s="43" t="s">
        <v>87</v>
      </c>
      <c r="E22" s="57">
        <v>2021</v>
      </c>
      <c r="F22" s="58"/>
      <c r="G22" s="59">
        <v>495</v>
      </c>
      <c r="H22" s="59">
        <v>495</v>
      </c>
      <c r="I22" s="59">
        <v>495</v>
      </c>
      <c r="J22" s="59">
        <v>495</v>
      </c>
      <c r="K22" s="59">
        <v>495</v>
      </c>
      <c r="L22" s="58">
        <v>495</v>
      </c>
      <c r="M22" s="60"/>
    </row>
    <row r="23" spans="1:13" ht="15.5" x14ac:dyDescent="0.35">
      <c r="A23" s="76"/>
      <c r="B23" s="42">
        <v>1</v>
      </c>
      <c r="C23" s="43" t="s">
        <v>89</v>
      </c>
      <c r="D23" s="43" t="s">
        <v>87</v>
      </c>
      <c r="E23" s="57">
        <v>2021</v>
      </c>
      <c r="F23" s="58"/>
      <c r="G23" s="59">
        <v>150</v>
      </c>
      <c r="H23" s="59">
        <v>150</v>
      </c>
      <c r="I23" s="59">
        <v>150</v>
      </c>
      <c r="J23" s="59">
        <v>150</v>
      </c>
      <c r="K23" s="59">
        <v>150</v>
      </c>
      <c r="L23" s="58">
        <v>150</v>
      </c>
      <c r="M23" s="60"/>
    </row>
    <row r="24" spans="1:13" ht="15.5" x14ac:dyDescent="0.35">
      <c r="A24" s="77" t="s">
        <v>5</v>
      </c>
      <c r="B24" s="62">
        <v>1</v>
      </c>
      <c r="C24" s="63" t="s">
        <v>90</v>
      </c>
      <c r="D24" s="63"/>
      <c r="E24" s="44" t="s">
        <v>66</v>
      </c>
      <c r="F24" s="61">
        <v>1365</v>
      </c>
      <c r="G24" s="45">
        <v>1365</v>
      </c>
      <c r="H24" s="45">
        <v>1365</v>
      </c>
      <c r="I24" s="45">
        <v>1365</v>
      </c>
      <c r="J24" s="45">
        <v>1365</v>
      </c>
      <c r="K24" s="45">
        <v>1365</v>
      </c>
      <c r="L24" s="51">
        <v>1500</v>
      </c>
      <c r="M24" s="60"/>
    </row>
    <row r="25" spans="1:13" ht="15.5" x14ac:dyDescent="0.35">
      <c r="A25" s="77"/>
      <c r="B25" s="62">
        <v>1</v>
      </c>
      <c r="C25" s="63" t="s">
        <v>122</v>
      </c>
      <c r="D25" s="63"/>
      <c r="E25" s="44">
        <v>2025</v>
      </c>
      <c r="F25" s="61"/>
      <c r="G25" s="45">
        <v>1622</v>
      </c>
      <c r="H25" s="45">
        <v>0</v>
      </c>
      <c r="I25" s="45">
        <v>0</v>
      </c>
      <c r="J25" s="45">
        <v>0</v>
      </c>
      <c r="K25" s="45">
        <v>1622</v>
      </c>
      <c r="L25" s="51">
        <v>1700</v>
      </c>
      <c r="M25" s="60"/>
    </row>
    <row r="26" spans="1:13" ht="15.5" x14ac:dyDescent="0.35">
      <c r="A26" s="77"/>
      <c r="B26" s="62">
        <v>1</v>
      </c>
      <c r="C26" s="63" t="s">
        <v>123</v>
      </c>
      <c r="D26" s="63"/>
      <c r="E26" s="44"/>
      <c r="F26" s="61"/>
      <c r="G26" s="45"/>
      <c r="H26" s="45">
        <v>0</v>
      </c>
      <c r="I26" s="45">
        <v>0</v>
      </c>
      <c r="J26" s="45">
        <v>0</v>
      </c>
      <c r="K26" s="45">
        <v>268</v>
      </c>
      <c r="L26" s="51">
        <v>268</v>
      </c>
      <c r="M26" s="60"/>
    </row>
    <row r="27" spans="1:13" ht="15.5" x14ac:dyDescent="0.35">
      <c r="A27" s="77"/>
      <c r="B27" s="62">
        <v>1</v>
      </c>
      <c r="C27" s="63" t="s">
        <v>124</v>
      </c>
      <c r="D27" s="63"/>
      <c r="E27" s="44"/>
      <c r="F27" s="61"/>
      <c r="G27" s="45"/>
      <c r="H27" s="45">
        <v>0</v>
      </c>
      <c r="I27" s="45">
        <v>0</v>
      </c>
      <c r="J27" s="45">
        <v>0</v>
      </c>
      <c r="K27" s="45">
        <v>459</v>
      </c>
      <c r="L27" s="51">
        <v>459</v>
      </c>
      <c r="M27" s="60"/>
    </row>
    <row r="28" spans="1:13" ht="15.5" x14ac:dyDescent="0.35">
      <c r="A28" s="77"/>
      <c r="B28" s="62">
        <v>1</v>
      </c>
      <c r="C28" s="63" t="s">
        <v>91</v>
      </c>
      <c r="D28" s="63"/>
      <c r="E28" s="44" t="s">
        <v>66</v>
      </c>
      <c r="F28" s="61">
        <v>296</v>
      </c>
      <c r="G28" s="45">
        <v>296</v>
      </c>
      <c r="H28" s="45">
        <v>296</v>
      </c>
      <c r="I28" s="45">
        <v>296</v>
      </c>
      <c r="J28" s="45">
        <v>296</v>
      </c>
      <c r="K28" s="45">
        <v>296</v>
      </c>
      <c r="L28" s="51">
        <v>400</v>
      </c>
      <c r="M28" s="60"/>
    </row>
    <row r="29" spans="1:13" ht="15.5" x14ac:dyDescent="0.35">
      <c r="A29" s="77"/>
      <c r="B29" s="62">
        <v>1</v>
      </c>
      <c r="C29" s="63" t="s">
        <v>92</v>
      </c>
      <c r="D29" s="63"/>
      <c r="E29" s="44" t="s">
        <v>66</v>
      </c>
      <c r="F29" s="61">
        <v>654</v>
      </c>
      <c r="G29" s="45">
        <v>654</v>
      </c>
      <c r="H29" s="45">
        <v>654</v>
      </c>
      <c r="I29" s="45">
        <v>654</v>
      </c>
      <c r="J29" s="45">
        <v>654</v>
      </c>
      <c r="K29" s="45">
        <v>654</v>
      </c>
      <c r="L29" s="51">
        <v>900</v>
      </c>
      <c r="M29" s="60"/>
    </row>
    <row r="30" spans="1:13" ht="15.5" x14ac:dyDescent="0.35">
      <c r="A30" s="77"/>
      <c r="B30" s="62">
        <v>1</v>
      </c>
      <c r="C30" s="63" t="s">
        <v>93</v>
      </c>
      <c r="D30" s="63"/>
      <c r="E30" s="44" t="s">
        <v>66</v>
      </c>
      <c r="F30" s="61">
        <v>1315</v>
      </c>
      <c r="G30" s="45">
        <v>1315</v>
      </c>
      <c r="H30" s="45">
        <v>1315</v>
      </c>
      <c r="I30" s="45">
        <v>1315</v>
      </c>
      <c r="J30" s="45">
        <v>1315</v>
      </c>
      <c r="K30" s="45">
        <v>1315</v>
      </c>
      <c r="L30" s="51">
        <v>1500</v>
      </c>
      <c r="M30" s="60"/>
    </row>
    <row r="31" spans="1:13" ht="15.5" x14ac:dyDescent="0.35">
      <c r="A31" s="77"/>
      <c r="B31" s="62">
        <v>80</v>
      </c>
      <c r="C31" s="63" t="s">
        <v>94</v>
      </c>
      <c r="D31" s="63"/>
      <c r="E31" s="57" t="s">
        <v>66</v>
      </c>
      <c r="F31" s="59">
        <v>1187</v>
      </c>
      <c r="G31" s="59">
        <v>1187</v>
      </c>
      <c r="H31" s="59">
        <v>1187</v>
      </c>
      <c r="I31" s="59">
        <v>1187</v>
      </c>
      <c r="J31" s="59">
        <v>1187</v>
      </c>
      <c r="K31" s="59">
        <v>1187</v>
      </c>
      <c r="L31" s="59">
        <v>4000</v>
      </c>
      <c r="M31" s="60"/>
    </row>
    <row r="32" spans="1:13" ht="15.5" x14ac:dyDescent="0.35">
      <c r="A32" s="77"/>
      <c r="B32" s="62">
        <v>16</v>
      </c>
      <c r="C32" s="63" t="s">
        <v>95</v>
      </c>
      <c r="D32" s="63"/>
      <c r="E32" s="57" t="s">
        <v>66</v>
      </c>
      <c r="F32" s="59">
        <v>1305</v>
      </c>
      <c r="G32" s="59">
        <v>1305</v>
      </c>
      <c r="H32" s="59">
        <v>1305</v>
      </c>
      <c r="I32" s="59">
        <v>1305</v>
      </c>
      <c r="J32" s="59">
        <v>1305</v>
      </c>
      <c r="K32" s="59">
        <v>1305</v>
      </c>
      <c r="L32" s="59">
        <v>1280</v>
      </c>
      <c r="M32" s="60"/>
    </row>
    <row r="33" spans="1:13" ht="15.5" x14ac:dyDescent="0.35">
      <c r="A33" s="77"/>
      <c r="B33" s="62">
        <v>8</v>
      </c>
      <c r="C33" s="63" t="s">
        <v>96</v>
      </c>
      <c r="D33" s="63"/>
      <c r="E33" s="57" t="s">
        <v>66</v>
      </c>
      <c r="F33" s="59">
        <v>172</v>
      </c>
      <c r="G33" s="59">
        <v>172</v>
      </c>
      <c r="H33" s="59">
        <v>172</v>
      </c>
      <c r="I33" s="59">
        <v>172</v>
      </c>
      <c r="J33" s="59">
        <v>172</v>
      </c>
      <c r="K33" s="59">
        <v>172</v>
      </c>
      <c r="L33" s="59">
        <v>640</v>
      </c>
      <c r="M33" s="60"/>
    </row>
    <row r="34" spans="1:13" ht="15.5" x14ac:dyDescent="0.35">
      <c r="A34" s="77"/>
      <c r="B34" s="42">
        <v>2</v>
      </c>
      <c r="C34" s="43" t="s">
        <v>97</v>
      </c>
      <c r="D34" s="43"/>
      <c r="E34" s="57" t="s">
        <v>66</v>
      </c>
      <c r="F34" s="59">
        <v>320</v>
      </c>
      <c r="G34" s="59">
        <v>320</v>
      </c>
      <c r="H34" s="59">
        <v>320</v>
      </c>
      <c r="I34" s="59">
        <v>320</v>
      </c>
      <c r="J34" s="59">
        <v>320</v>
      </c>
      <c r="K34" s="59">
        <v>320</v>
      </c>
      <c r="L34" s="59">
        <v>500</v>
      </c>
      <c r="M34" s="60"/>
    </row>
    <row r="35" spans="1:13" ht="15.5" x14ac:dyDescent="0.35">
      <c r="A35" s="77"/>
      <c r="B35" s="42">
        <v>1</v>
      </c>
      <c r="C35" s="43" t="s">
        <v>98</v>
      </c>
      <c r="D35" s="43"/>
      <c r="E35" s="57">
        <v>2014</v>
      </c>
      <c r="F35" s="59"/>
      <c r="G35" s="59">
        <v>165</v>
      </c>
      <c r="H35" s="59">
        <v>165</v>
      </c>
      <c r="I35" s="59">
        <v>165</v>
      </c>
      <c r="J35" s="59">
        <v>165</v>
      </c>
      <c r="K35" s="59">
        <v>165</v>
      </c>
      <c r="L35" s="59">
        <v>200</v>
      </c>
      <c r="M35" s="64"/>
    </row>
    <row r="36" spans="1:13" ht="15.5" x14ac:dyDescent="0.35">
      <c r="A36" s="77"/>
      <c r="B36" s="42">
        <v>1</v>
      </c>
      <c r="C36" s="43" t="s">
        <v>99</v>
      </c>
      <c r="D36" s="43"/>
      <c r="E36" s="57">
        <v>2017</v>
      </c>
      <c r="F36" s="59"/>
      <c r="G36" s="59">
        <v>165</v>
      </c>
      <c r="H36" s="59">
        <v>165</v>
      </c>
      <c r="I36" s="59">
        <v>165</v>
      </c>
      <c r="J36" s="59">
        <v>165</v>
      </c>
      <c r="K36" s="59">
        <v>165</v>
      </c>
      <c r="L36" s="59">
        <v>200</v>
      </c>
      <c r="M36" s="64"/>
    </row>
    <row r="37" spans="1:13" ht="15.5" x14ac:dyDescent="0.35">
      <c r="A37" s="77"/>
      <c r="B37" s="42">
        <v>1</v>
      </c>
      <c r="C37" s="43" t="s">
        <v>100</v>
      </c>
      <c r="D37" s="43"/>
      <c r="E37" s="57">
        <v>2017</v>
      </c>
      <c r="F37" s="59"/>
      <c r="G37" s="59">
        <v>186</v>
      </c>
      <c r="H37" s="59">
        <v>186</v>
      </c>
      <c r="I37" s="59">
        <v>186</v>
      </c>
      <c r="J37" s="59">
        <v>186</v>
      </c>
      <c r="K37" s="59">
        <v>186</v>
      </c>
      <c r="L37" s="59">
        <v>200</v>
      </c>
      <c r="M37" s="64"/>
    </row>
    <row r="38" spans="1:13" ht="15.5" x14ac:dyDescent="0.35">
      <c r="A38" s="77"/>
      <c r="B38" s="42">
        <v>3</v>
      </c>
      <c r="C38" s="43" t="s">
        <v>101</v>
      </c>
      <c r="D38" s="43"/>
      <c r="E38" s="57">
        <v>2017</v>
      </c>
      <c r="F38" s="59"/>
      <c r="G38" s="59">
        <v>400</v>
      </c>
      <c r="H38" s="59">
        <v>400</v>
      </c>
      <c r="I38" s="59">
        <v>400</v>
      </c>
      <c r="J38" s="59">
        <v>400</v>
      </c>
      <c r="K38" s="59">
        <v>400</v>
      </c>
      <c r="L38" s="59">
        <v>420</v>
      </c>
      <c r="M38" s="64"/>
    </row>
    <row r="39" spans="1:13" ht="15.5" x14ac:dyDescent="0.35">
      <c r="A39" s="77"/>
      <c r="B39" s="42">
        <v>2</v>
      </c>
      <c r="C39" s="43" t="s">
        <v>102</v>
      </c>
      <c r="D39" s="43"/>
      <c r="E39" s="57">
        <v>2018</v>
      </c>
      <c r="F39" s="59"/>
      <c r="G39" s="59">
        <v>892</v>
      </c>
      <c r="H39" s="59">
        <v>892</v>
      </c>
      <c r="I39" s="59">
        <v>892</v>
      </c>
      <c r="J39" s="59">
        <v>892</v>
      </c>
      <c r="K39" s="59">
        <v>892</v>
      </c>
      <c r="L39" s="59">
        <v>1000</v>
      </c>
      <c r="M39" s="64"/>
    </row>
    <row r="40" spans="1:13" ht="15.5" x14ac:dyDescent="0.35">
      <c r="A40" s="77"/>
      <c r="B40" s="42">
        <v>1</v>
      </c>
      <c r="C40" s="43" t="s">
        <v>37</v>
      </c>
      <c r="D40" s="43"/>
      <c r="E40" s="57">
        <v>2018</v>
      </c>
      <c r="F40" s="59"/>
      <c r="G40" s="59">
        <v>660</v>
      </c>
      <c r="H40" s="59">
        <v>660</v>
      </c>
      <c r="I40" s="59">
        <v>660</v>
      </c>
      <c r="J40" s="59">
        <v>660</v>
      </c>
      <c r="K40" s="59">
        <v>660</v>
      </c>
      <c r="L40" s="59">
        <v>750</v>
      </c>
      <c r="M40" s="64"/>
    </row>
    <row r="41" spans="1:13" ht="15.5" x14ac:dyDescent="0.35">
      <c r="A41" s="77"/>
      <c r="B41" s="42">
        <v>1</v>
      </c>
      <c r="C41" s="43" t="s">
        <v>38</v>
      </c>
      <c r="D41" s="43"/>
      <c r="E41" s="57">
        <v>2018</v>
      </c>
      <c r="F41" s="59"/>
      <c r="G41" s="59">
        <v>5611</v>
      </c>
      <c r="H41" s="59">
        <v>5611</v>
      </c>
      <c r="I41" s="59">
        <v>5611</v>
      </c>
      <c r="J41" s="59">
        <v>5611</v>
      </c>
      <c r="K41" s="59">
        <v>5611</v>
      </c>
      <c r="L41" s="59">
        <v>6000</v>
      </c>
      <c r="M41" s="64"/>
    </row>
    <row r="42" spans="1:13" ht="15.5" x14ac:dyDescent="0.35">
      <c r="A42" s="77"/>
      <c r="B42" s="42">
        <v>1</v>
      </c>
      <c r="C42" s="43" t="s">
        <v>48</v>
      </c>
      <c r="D42" s="43"/>
      <c r="E42" s="57">
        <v>2018</v>
      </c>
      <c r="F42" s="59"/>
      <c r="G42" s="59">
        <v>2050</v>
      </c>
      <c r="H42" s="59">
        <v>2050</v>
      </c>
      <c r="I42" s="59">
        <v>2050</v>
      </c>
      <c r="J42" s="59">
        <v>2050</v>
      </c>
      <c r="K42" s="59">
        <v>2050</v>
      </c>
      <c r="L42" s="59">
        <v>2500</v>
      </c>
      <c r="M42" s="64"/>
    </row>
    <row r="43" spans="1:13" ht="15.5" x14ac:dyDescent="0.35">
      <c r="A43" s="77"/>
      <c r="B43" s="42">
        <v>1</v>
      </c>
      <c r="C43" s="43" t="s">
        <v>49</v>
      </c>
      <c r="D43" s="43"/>
      <c r="E43" s="57">
        <v>2018</v>
      </c>
      <c r="F43" s="59"/>
      <c r="G43" s="59">
        <v>574</v>
      </c>
      <c r="H43" s="59">
        <v>574</v>
      </c>
      <c r="I43" s="59">
        <v>574</v>
      </c>
      <c r="J43" s="59">
        <v>574</v>
      </c>
      <c r="K43" s="59">
        <v>574</v>
      </c>
      <c r="L43" s="59">
        <v>650</v>
      </c>
      <c r="M43" s="64"/>
    </row>
    <row r="44" spans="1:13" ht="15.5" x14ac:dyDescent="0.35">
      <c r="A44" s="77"/>
      <c r="B44" s="42">
        <v>1</v>
      </c>
      <c r="C44" s="43" t="s">
        <v>43</v>
      </c>
      <c r="D44" s="43"/>
      <c r="E44" s="57">
        <v>2019</v>
      </c>
      <c r="F44" s="59"/>
      <c r="G44" s="59">
        <v>249</v>
      </c>
      <c r="H44" s="59">
        <v>249</v>
      </c>
      <c r="I44" s="59">
        <v>249</v>
      </c>
      <c r="J44" s="59">
        <v>249</v>
      </c>
      <c r="K44" s="59">
        <v>249</v>
      </c>
      <c r="L44" s="59">
        <v>300</v>
      </c>
      <c r="M44" s="64"/>
    </row>
    <row r="45" spans="1:13" ht="15.5" x14ac:dyDescent="0.35">
      <c r="A45" s="77"/>
      <c r="B45" s="42">
        <v>1</v>
      </c>
      <c r="C45" s="43" t="s">
        <v>44</v>
      </c>
      <c r="D45" s="43" t="s">
        <v>103</v>
      </c>
      <c r="E45" s="57">
        <v>2023</v>
      </c>
      <c r="F45" s="59"/>
      <c r="G45" s="59">
        <v>238</v>
      </c>
      <c r="H45" s="59">
        <v>0</v>
      </c>
      <c r="I45" s="59">
        <v>0</v>
      </c>
      <c r="J45" s="59">
        <v>238</v>
      </c>
      <c r="K45" s="59">
        <v>238</v>
      </c>
      <c r="L45" s="59">
        <v>238</v>
      </c>
      <c r="M45" s="64"/>
    </row>
    <row r="46" spans="1:13" ht="15.5" x14ac:dyDescent="0.35">
      <c r="A46" s="77"/>
      <c r="B46" s="42">
        <v>1</v>
      </c>
      <c r="C46" s="43" t="s">
        <v>114</v>
      </c>
      <c r="D46" s="43" t="s">
        <v>107</v>
      </c>
      <c r="E46" s="57">
        <v>2022</v>
      </c>
      <c r="F46" s="59"/>
      <c r="G46" s="59">
        <v>35</v>
      </c>
      <c r="H46" s="59">
        <v>0</v>
      </c>
      <c r="I46" s="59">
        <v>35</v>
      </c>
      <c r="J46" s="59">
        <v>35</v>
      </c>
      <c r="K46" s="59">
        <v>35</v>
      </c>
      <c r="L46" s="59">
        <v>35</v>
      </c>
      <c r="M46" s="64"/>
    </row>
    <row r="47" spans="1:13" ht="15.5" x14ac:dyDescent="0.35">
      <c r="A47" s="77"/>
      <c r="B47" s="42">
        <v>1</v>
      </c>
      <c r="C47" s="43" t="s">
        <v>45</v>
      </c>
      <c r="D47" s="43"/>
      <c r="E47" s="57">
        <v>2019</v>
      </c>
      <c r="F47" s="59"/>
      <c r="G47" s="59">
        <v>1252</v>
      </c>
      <c r="H47" s="59">
        <v>1252</v>
      </c>
      <c r="I47" s="59">
        <v>1252</v>
      </c>
      <c r="J47" s="59">
        <v>1252</v>
      </c>
      <c r="K47" s="59">
        <v>1252</v>
      </c>
      <c r="L47" s="59">
        <v>1350</v>
      </c>
      <c r="M47" s="64"/>
    </row>
    <row r="48" spans="1:13" ht="15.5" x14ac:dyDescent="0.35">
      <c r="A48" s="77"/>
      <c r="B48" s="42">
        <v>1</v>
      </c>
      <c r="C48" s="43" t="s">
        <v>104</v>
      </c>
      <c r="D48" s="43"/>
      <c r="E48" s="57">
        <v>2020</v>
      </c>
      <c r="F48" s="59"/>
      <c r="G48" s="59">
        <v>215</v>
      </c>
      <c r="H48" s="59">
        <v>215</v>
      </c>
      <c r="I48" s="59">
        <v>215</v>
      </c>
      <c r="J48" s="59">
        <v>215</v>
      </c>
      <c r="K48" s="59">
        <v>215</v>
      </c>
      <c r="L48" s="59">
        <v>260</v>
      </c>
      <c r="M48" s="64"/>
    </row>
    <row r="49" spans="1:13" ht="15.5" x14ac:dyDescent="0.35">
      <c r="A49" s="77"/>
      <c r="B49" s="42">
        <v>2</v>
      </c>
      <c r="C49" s="43" t="s">
        <v>105</v>
      </c>
      <c r="D49" s="43"/>
      <c r="E49" s="57">
        <v>2021</v>
      </c>
      <c r="F49" s="59"/>
      <c r="G49" s="59">
        <v>880</v>
      </c>
      <c r="H49" s="59">
        <v>880</v>
      </c>
      <c r="I49" s="59">
        <v>880</v>
      </c>
      <c r="J49" s="59">
        <v>880</v>
      </c>
      <c r="K49" s="59">
        <v>880</v>
      </c>
      <c r="L49" s="59">
        <v>900</v>
      </c>
      <c r="M49" s="64"/>
    </row>
    <row r="50" spans="1:13" ht="15.5" x14ac:dyDescent="0.35">
      <c r="A50" s="77"/>
      <c r="B50" s="42">
        <v>1</v>
      </c>
      <c r="C50" s="43" t="s">
        <v>106</v>
      </c>
      <c r="D50" s="43" t="s">
        <v>107</v>
      </c>
      <c r="E50" s="57">
        <v>2021</v>
      </c>
      <c r="F50" s="59"/>
      <c r="G50" s="59">
        <v>256</v>
      </c>
      <c r="H50" s="59">
        <v>256</v>
      </c>
      <c r="I50" s="59">
        <v>256</v>
      </c>
      <c r="J50" s="59">
        <v>256</v>
      </c>
      <c r="K50" s="59">
        <v>256</v>
      </c>
      <c r="L50" s="59">
        <v>300</v>
      </c>
      <c r="M50" s="73"/>
    </row>
    <row r="51" spans="1:13" ht="15.5" x14ac:dyDescent="0.35">
      <c r="A51" s="78" t="s">
        <v>110</v>
      </c>
      <c r="B51" s="42">
        <v>1</v>
      </c>
      <c r="C51" s="43" t="s">
        <v>111</v>
      </c>
      <c r="D51" s="43" t="s">
        <v>112</v>
      </c>
      <c r="E51" s="57">
        <v>2022</v>
      </c>
      <c r="F51" s="59"/>
      <c r="G51" s="59">
        <v>439</v>
      </c>
      <c r="H51" s="59">
        <v>0</v>
      </c>
      <c r="I51" s="59">
        <v>439</v>
      </c>
      <c r="J51" s="59">
        <v>439</v>
      </c>
      <c r="K51" s="59">
        <v>439</v>
      </c>
      <c r="L51" s="59">
        <v>439</v>
      </c>
      <c r="M51" s="73"/>
    </row>
    <row r="52" spans="1:13" ht="15.5" x14ac:dyDescent="0.35">
      <c r="A52" s="79"/>
      <c r="B52" s="42">
        <v>1</v>
      </c>
      <c r="C52" s="43" t="s">
        <v>121</v>
      </c>
      <c r="D52" s="43" t="s">
        <v>112</v>
      </c>
      <c r="E52" s="57">
        <v>2022</v>
      </c>
      <c r="F52" s="59"/>
      <c r="G52" s="59">
        <v>180</v>
      </c>
      <c r="H52" s="59">
        <v>0</v>
      </c>
      <c r="I52" s="59">
        <v>180</v>
      </c>
      <c r="J52" s="59">
        <v>180</v>
      </c>
      <c r="K52" s="59">
        <v>180</v>
      </c>
      <c r="L52" s="59">
        <v>200</v>
      </c>
      <c r="M52" s="73"/>
    </row>
    <row r="53" spans="1:13" ht="15.5" x14ac:dyDescent="0.35">
      <c r="A53" s="79"/>
      <c r="B53" s="42">
        <v>1</v>
      </c>
      <c r="C53" s="43" t="s">
        <v>113</v>
      </c>
      <c r="D53" s="43" t="s">
        <v>112</v>
      </c>
      <c r="E53" s="57">
        <v>2022</v>
      </c>
      <c r="F53" s="59"/>
      <c r="G53" s="59">
        <v>106</v>
      </c>
      <c r="H53" s="59">
        <v>0</v>
      </c>
      <c r="I53" s="59">
        <v>106</v>
      </c>
      <c r="J53" s="59">
        <v>106</v>
      </c>
      <c r="K53" s="59">
        <v>106</v>
      </c>
      <c r="L53" s="59">
        <v>106</v>
      </c>
      <c r="M53" s="73"/>
    </row>
    <row r="54" spans="1:13" ht="15.5" x14ac:dyDescent="0.35">
      <c r="A54" s="65"/>
      <c r="B54" s="66"/>
      <c r="C54" s="67" t="s">
        <v>7</v>
      </c>
      <c r="D54" s="67"/>
      <c r="E54" s="68"/>
      <c r="F54" s="68"/>
      <c r="G54" s="69">
        <f t="shared" ref="G54:K54" si="0">SUM(G5:G53)</f>
        <v>281527</v>
      </c>
      <c r="H54" s="69">
        <f t="shared" si="0"/>
        <v>253921</v>
      </c>
      <c r="I54" s="69">
        <f t="shared" si="0"/>
        <v>255829</v>
      </c>
      <c r="J54" s="69">
        <f t="shared" si="0"/>
        <v>259465</v>
      </c>
      <c r="K54" s="69">
        <f t="shared" si="0"/>
        <v>261814</v>
      </c>
      <c r="L54" s="69">
        <f>SUM(L5:L53)</f>
        <v>536204.41999999993</v>
      </c>
      <c r="M54" s="68"/>
    </row>
  </sheetData>
  <mergeCells count="9">
    <mergeCell ref="A19:A23"/>
    <mergeCell ref="A24:A50"/>
    <mergeCell ref="A51:A53"/>
    <mergeCell ref="A1:L1"/>
    <mergeCell ref="A2:L2"/>
    <mergeCell ref="A3:E3"/>
    <mergeCell ref="A5:A6"/>
    <mergeCell ref="L5:L6"/>
    <mergeCell ref="A8:A18"/>
  </mergeCells>
  <pageMargins left="0.7" right="0.7" top="0.75" bottom="0.75" header="0.3" footer="0.3"/>
  <pageSetup paperSize="9" scale="5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6E28-26F3-49D7-B642-794D49A1A494}">
  <sheetPr>
    <pageSetUpPr fitToPage="1"/>
  </sheetPr>
  <dimension ref="A1:L50"/>
  <sheetViews>
    <sheetView topLeftCell="B33" workbookViewId="0">
      <selection activeCell="D50" sqref="A1:L50"/>
    </sheetView>
  </sheetViews>
  <sheetFormatPr defaultRowHeight="12.5" x14ac:dyDescent="0.25"/>
  <cols>
    <col min="1" max="1" width="19.7265625" customWidth="1"/>
    <col min="3" max="3" width="26.453125" customWidth="1"/>
    <col min="4" max="4" width="35.90625" customWidth="1"/>
    <col min="5" max="5" width="10.26953125" customWidth="1"/>
    <col min="12" max="12" width="22" customWidth="1"/>
  </cols>
  <sheetData>
    <row r="1" spans="1:12" ht="20.5" x14ac:dyDescent="0.45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17"/>
    </row>
    <row r="2" spans="1:12" ht="20.5" x14ac:dyDescent="0.45">
      <c r="A2" s="81" t="s">
        <v>41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17"/>
    </row>
    <row r="3" spans="1:12" ht="18" x14ac:dyDescent="0.4">
      <c r="A3" s="82" t="s">
        <v>118</v>
      </c>
      <c r="B3" s="82"/>
      <c r="C3" s="82"/>
      <c r="D3" s="82"/>
      <c r="E3" s="82"/>
      <c r="F3" s="39"/>
      <c r="G3" s="39"/>
      <c r="H3" s="39"/>
      <c r="I3" s="39"/>
      <c r="J3" s="39"/>
      <c r="K3" s="71"/>
      <c r="L3" s="39"/>
    </row>
    <row r="4" spans="1:12" ht="46.5" x14ac:dyDescent="0.25">
      <c r="A4" s="19"/>
      <c r="B4" s="19" t="s">
        <v>76</v>
      </c>
      <c r="C4" s="19" t="s">
        <v>0</v>
      </c>
      <c r="D4" s="32" t="s">
        <v>64</v>
      </c>
      <c r="E4" s="20" t="s">
        <v>65</v>
      </c>
      <c r="F4" s="21" t="s">
        <v>20</v>
      </c>
      <c r="G4" s="21" t="s">
        <v>67</v>
      </c>
      <c r="H4" s="21" t="s">
        <v>77</v>
      </c>
      <c r="I4" s="21" t="s">
        <v>115</v>
      </c>
      <c r="J4" s="21" t="s">
        <v>116</v>
      </c>
      <c r="K4" s="21" t="s">
        <v>70</v>
      </c>
      <c r="L4" s="21" t="s">
        <v>78</v>
      </c>
    </row>
    <row r="5" spans="1:12" ht="15.5" x14ac:dyDescent="0.35">
      <c r="A5" s="83" t="s">
        <v>3</v>
      </c>
      <c r="B5" s="42">
        <v>1</v>
      </c>
      <c r="C5" s="43" t="s">
        <v>8</v>
      </c>
      <c r="D5" s="43"/>
      <c r="E5" s="44" t="s">
        <v>66</v>
      </c>
      <c r="F5" s="45">
        <v>119453</v>
      </c>
      <c r="G5" s="45">
        <v>123431</v>
      </c>
      <c r="H5" s="45">
        <v>123431</v>
      </c>
      <c r="I5" s="45">
        <v>123431</v>
      </c>
      <c r="J5" s="45">
        <v>123431</v>
      </c>
      <c r="K5" s="85">
        <v>466165.42</v>
      </c>
      <c r="L5" s="46"/>
    </row>
    <row r="6" spans="1:12" ht="15.5" x14ac:dyDescent="0.35">
      <c r="A6" s="84"/>
      <c r="B6" s="47">
        <v>1</v>
      </c>
      <c r="C6" s="41" t="s">
        <v>9</v>
      </c>
      <c r="D6" s="41"/>
      <c r="E6" s="44" t="s">
        <v>66</v>
      </c>
      <c r="F6" s="45">
        <v>74685</v>
      </c>
      <c r="G6" s="45">
        <v>74685</v>
      </c>
      <c r="H6" s="45">
        <v>74685</v>
      </c>
      <c r="I6" s="45">
        <v>74685</v>
      </c>
      <c r="J6" s="45">
        <v>74685</v>
      </c>
      <c r="K6" s="86"/>
      <c r="L6" s="46"/>
    </row>
    <row r="7" spans="1:12" ht="15.5" x14ac:dyDescent="0.35">
      <c r="A7" s="48" t="s">
        <v>30</v>
      </c>
      <c r="B7" s="42">
        <v>1</v>
      </c>
      <c r="C7" s="43" t="s">
        <v>31</v>
      </c>
      <c r="D7" s="49" t="s">
        <v>79</v>
      </c>
      <c r="E7" s="50">
        <v>2017</v>
      </c>
      <c r="F7" s="45"/>
      <c r="G7" s="45">
        <v>1620</v>
      </c>
      <c r="H7" s="45">
        <v>1620</v>
      </c>
      <c r="I7" s="45">
        <v>1620</v>
      </c>
      <c r="J7" s="45">
        <v>1620</v>
      </c>
      <c r="K7" s="52">
        <v>1300</v>
      </c>
      <c r="L7" s="46"/>
    </row>
    <row r="8" spans="1:12" ht="15.5" x14ac:dyDescent="0.35">
      <c r="A8" s="83" t="s">
        <v>6</v>
      </c>
      <c r="B8" s="42">
        <v>1</v>
      </c>
      <c r="C8" s="43" t="s">
        <v>18</v>
      </c>
      <c r="D8" s="43"/>
      <c r="E8" s="44" t="s">
        <v>66</v>
      </c>
      <c r="F8" s="51">
        <v>740</v>
      </c>
      <c r="G8" s="52">
        <v>740</v>
      </c>
      <c r="H8" s="52">
        <v>740</v>
      </c>
      <c r="I8" s="52">
        <v>740</v>
      </c>
      <c r="J8" s="52">
        <v>740</v>
      </c>
      <c r="K8" s="51">
        <v>740</v>
      </c>
      <c r="L8" s="53"/>
    </row>
    <row r="9" spans="1:12" ht="15.5" x14ac:dyDescent="0.35">
      <c r="A9" s="83"/>
      <c r="B9" s="47">
        <v>1</v>
      </c>
      <c r="C9" s="41" t="s">
        <v>55</v>
      </c>
      <c r="D9" s="41" t="s">
        <v>80</v>
      </c>
      <c r="E9" s="44">
        <v>2014</v>
      </c>
      <c r="F9" s="51"/>
      <c r="G9" s="52">
        <v>136</v>
      </c>
      <c r="H9" s="52">
        <v>136</v>
      </c>
      <c r="I9" s="52">
        <v>136</v>
      </c>
      <c r="J9" s="52">
        <v>136</v>
      </c>
      <c r="K9" s="51">
        <v>162</v>
      </c>
      <c r="L9" s="53"/>
    </row>
    <row r="10" spans="1:12" ht="15.5" x14ac:dyDescent="0.35">
      <c r="A10" s="83"/>
      <c r="B10" s="47">
        <v>2</v>
      </c>
      <c r="C10" s="41" t="s">
        <v>81</v>
      </c>
      <c r="D10" s="41" t="s">
        <v>79</v>
      </c>
      <c r="E10" s="54">
        <v>2019</v>
      </c>
      <c r="F10" s="51"/>
      <c r="G10" s="52">
        <v>160</v>
      </c>
      <c r="H10" s="52">
        <v>160</v>
      </c>
      <c r="I10" s="52">
        <v>160</v>
      </c>
      <c r="J10" s="52">
        <v>160</v>
      </c>
      <c r="K10" s="51">
        <v>160</v>
      </c>
      <c r="L10" s="53"/>
    </row>
    <row r="11" spans="1:12" ht="15.5" x14ac:dyDescent="0.35">
      <c r="A11" s="83"/>
      <c r="B11" s="47">
        <v>1</v>
      </c>
      <c r="C11" s="41" t="s">
        <v>82</v>
      </c>
      <c r="D11" s="55"/>
      <c r="E11" s="54">
        <v>2015</v>
      </c>
      <c r="F11" s="43"/>
      <c r="G11" s="45">
        <v>1793</v>
      </c>
      <c r="H11" s="45">
        <v>1793</v>
      </c>
      <c r="I11" s="45">
        <v>1793</v>
      </c>
      <c r="J11" s="45">
        <v>1793</v>
      </c>
      <c r="K11" s="70">
        <v>1400</v>
      </c>
      <c r="L11" s="56"/>
    </row>
    <row r="12" spans="1:12" ht="15.5" x14ac:dyDescent="0.35">
      <c r="A12" s="83"/>
      <c r="B12" s="42">
        <v>1</v>
      </c>
      <c r="C12" s="43" t="s">
        <v>52</v>
      </c>
      <c r="D12" s="43"/>
      <c r="E12" s="44">
        <v>2016</v>
      </c>
      <c r="F12" s="43"/>
      <c r="G12" s="45">
        <v>756</v>
      </c>
      <c r="H12" s="45">
        <v>756</v>
      </c>
      <c r="I12" s="45">
        <v>756</v>
      </c>
      <c r="J12" s="45">
        <v>756</v>
      </c>
      <c r="K12" s="70">
        <v>850</v>
      </c>
      <c r="L12" s="56"/>
    </row>
    <row r="13" spans="1:12" ht="15.5" x14ac:dyDescent="0.35">
      <c r="A13" s="83"/>
      <c r="B13" s="42">
        <v>1</v>
      </c>
      <c r="C13" s="43" t="s">
        <v>56</v>
      </c>
      <c r="D13" s="43" t="s">
        <v>83</v>
      </c>
      <c r="E13" s="44">
        <v>2019</v>
      </c>
      <c r="F13" s="43"/>
      <c r="G13" s="45">
        <v>858</v>
      </c>
      <c r="H13" s="45">
        <v>858</v>
      </c>
      <c r="I13" s="45">
        <v>858</v>
      </c>
      <c r="J13" s="45">
        <v>858</v>
      </c>
      <c r="K13" s="70">
        <v>900</v>
      </c>
      <c r="L13" s="56"/>
    </row>
    <row r="14" spans="1:12" ht="15.5" x14ac:dyDescent="0.35">
      <c r="A14" s="83"/>
      <c r="B14" s="42">
        <v>3</v>
      </c>
      <c r="C14" s="43" t="s">
        <v>72</v>
      </c>
      <c r="D14" s="43" t="s">
        <v>84</v>
      </c>
      <c r="E14" s="44">
        <v>2019</v>
      </c>
      <c r="F14" s="43"/>
      <c r="G14" s="45">
        <v>674</v>
      </c>
      <c r="H14" s="45">
        <v>674</v>
      </c>
      <c r="I14" s="45">
        <v>674</v>
      </c>
      <c r="J14" s="45">
        <v>674</v>
      </c>
      <c r="K14" s="70">
        <v>700</v>
      </c>
      <c r="L14" s="56"/>
    </row>
    <row r="15" spans="1:12" ht="15.5" x14ac:dyDescent="0.35">
      <c r="A15" s="83"/>
      <c r="B15" s="42">
        <v>1</v>
      </c>
      <c r="C15" s="43" t="s">
        <v>42</v>
      </c>
      <c r="D15" s="43" t="s">
        <v>108</v>
      </c>
      <c r="E15" s="44">
        <v>2019</v>
      </c>
      <c r="F15" s="43"/>
      <c r="G15" s="45">
        <v>255</v>
      </c>
      <c r="H15" s="45">
        <v>255</v>
      </c>
      <c r="I15" s="45">
        <v>255</v>
      </c>
      <c r="J15" s="45">
        <v>255</v>
      </c>
      <c r="K15" s="70">
        <v>270</v>
      </c>
      <c r="L15" s="56"/>
    </row>
    <row r="16" spans="1:12" ht="15.5" x14ac:dyDescent="0.35">
      <c r="A16" s="83"/>
      <c r="B16" s="42">
        <v>1</v>
      </c>
      <c r="C16" s="43" t="s">
        <v>47</v>
      </c>
      <c r="D16" s="43"/>
      <c r="E16" s="44">
        <v>2019</v>
      </c>
      <c r="F16" s="43"/>
      <c r="G16" s="45">
        <v>895</v>
      </c>
      <c r="H16" s="45">
        <v>895</v>
      </c>
      <c r="I16" s="45">
        <v>895</v>
      </c>
      <c r="J16" s="45">
        <v>895</v>
      </c>
      <c r="K16" s="70">
        <v>900</v>
      </c>
      <c r="L16" s="56"/>
    </row>
    <row r="17" spans="1:12" ht="15.5" x14ac:dyDescent="0.35">
      <c r="A17" s="83"/>
      <c r="B17" s="42">
        <v>1</v>
      </c>
      <c r="C17" s="43" t="s">
        <v>71</v>
      </c>
      <c r="D17" s="43" t="s">
        <v>85</v>
      </c>
      <c r="E17" s="44">
        <v>2021</v>
      </c>
      <c r="F17" s="43"/>
      <c r="G17" s="45">
        <v>3269</v>
      </c>
      <c r="H17" s="45">
        <v>3269</v>
      </c>
      <c r="I17" s="45">
        <v>3269</v>
      </c>
      <c r="J17" s="45">
        <v>3269</v>
      </c>
      <c r="K17" s="70">
        <v>3269</v>
      </c>
      <c r="L17" s="56"/>
    </row>
    <row r="18" spans="1:12" ht="15.5" x14ac:dyDescent="0.35">
      <c r="A18" s="84"/>
      <c r="B18" s="42">
        <v>1</v>
      </c>
      <c r="C18" s="43" t="s">
        <v>50</v>
      </c>
      <c r="D18" s="43"/>
      <c r="E18" s="44">
        <v>2020</v>
      </c>
      <c r="F18" s="43"/>
      <c r="G18" s="45">
        <v>895</v>
      </c>
      <c r="H18" s="45">
        <v>895</v>
      </c>
      <c r="I18" s="45">
        <v>895</v>
      </c>
      <c r="J18" s="45">
        <v>895</v>
      </c>
      <c r="K18" s="70">
        <v>900</v>
      </c>
      <c r="L18" s="56"/>
    </row>
    <row r="19" spans="1:12" ht="15.5" x14ac:dyDescent="0.35">
      <c r="A19" s="76" t="s">
        <v>4</v>
      </c>
      <c r="B19" s="42">
        <v>1</v>
      </c>
      <c r="C19" s="43" t="s">
        <v>86</v>
      </c>
      <c r="D19" s="43" t="s">
        <v>87</v>
      </c>
      <c r="E19" s="44">
        <v>2022</v>
      </c>
      <c r="F19" s="45"/>
      <c r="G19" s="45">
        <v>1148</v>
      </c>
      <c r="H19" s="45">
        <v>0</v>
      </c>
      <c r="I19" s="45">
        <v>1148</v>
      </c>
      <c r="J19" s="45">
        <v>1148</v>
      </c>
      <c r="K19" s="52">
        <v>1148</v>
      </c>
      <c r="L19" s="46"/>
    </row>
    <row r="20" spans="1:12" ht="46.5" x14ac:dyDescent="0.35">
      <c r="A20" s="76"/>
      <c r="B20" s="42">
        <v>1</v>
      </c>
      <c r="C20" s="43" t="s">
        <v>4</v>
      </c>
      <c r="D20" s="43" t="s">
        <v>87</v>
      </c>
      <c r="E20" s="57" t="s">
        <v>66</v>
      </c>
      <c r="F20" s="58"/>
      <c r="G20" s="59">
        <v>22940</v>
      </c>
      <c r="H20" s="59">
        <v>22940</v>
      </c>
      <c r="I20" s="59">
        <v>22940</v>
      </c>
      <c r="J20" s="59">
        <v>2500</v>
      </c>
      <c r="K20" s="58">
        <v>2500</v>
      </c>
      <c r="L20" s="74" t="s">
        <v>117</v>
      </c>
    </row>
    <row r="21" spans="1:12" ht="15.5" x14ac:dyDescent="0.35">
      <c r="A21" s="76"/>
      <c r="B21" s="42">
        <v>1</v>
      </c>
      <c r="C21" s="43" t="s">
        <v>21</v>
      </c>
      <c r="D21" s="43" t="s">
        <v>87</v>
      </c>
      <c r="E21" s="57">
        <v>2023</v>
      </c>
      <c r="F21" s="58"/>
      <c r="G21" s="59">
        <v>23838</v>
      </c>
      <c r="H21" s="59">
        <v>0</v>
      </c>
      <c r="I21" s="59">
        <v>0</v>
      </c>
      <c r="J21" s="59">
        <v>23838</v>
      </c>
      <c r="K21" s="58">
        <v>25000</v>
      </c>
      <c r="L21" s="60"/>
    </row>
    <row r="22" spans="1:12" ht="15.5" x14ac:dyDescent="0.35">
      <c r="A22" s="76"/>
      <c r="B22" s="42">
        <v>3</v>
      </c>
      <c r="C22" s="43" t="s">
        <v>88</v>
      </c>
      <c r="D22" s="43" t="s">
        <v>87</v>
      </c>
      <c r="E22" s="57">
        <v>2021</v>
      </c>
      <c r="F22" s="58"/>
      <c r="G22" s="59">
        <v>495</v>
      </c>
      <c r="H22" s="59">
        <v>495</v>
      </c>
      <c r="I22" s="59">
        <v>495</v>
      </c>
      <c r="J22" s="59">
        <v>495</v>
      </c>
      <c r="K22" s="58">
        <v>495</v>
      </c>
      <c r="L22" s="60"/>
    </row>
    <row r="23" spans="1:12" ht="15.5" x14ac:dyDescent="0.35">
      <c r="A23" s="76"/>
      <c r="B23" s="42">
        <v>1</v>
      </c>
      <c r="C23" s="43" t="s">
        <v>89</v>
      </c>
      <c r="D23" s="43" t="s">
        <v>87</v>
      </c>
      <c r="E23" s="57">
        <v>2021</v>
      </c>
      <c r="F23" s="58"/>
      <c r="G23" s="59">
        <v>150</v>
      </c>
      <c r="H23" s="59">
        <v>150</v>
      </c>
      <c r="I23" s="59">
        <v>150</v>
      </c>
      <c r="J23" s="59">
        <v>150</v>
      </c>
      <c r="K23" s="58">
        <v>150</v>
      </c>
      <c r="L23" s="60"/>
    </row>
    <row r="24" spans="1:12" ht="15.5" x14ac:dyDescent="0.35">
      <c r="A24" s="77" t="s">
        <v>5</v>
      </c>
      <c r="B24" s="62">
        <v>1</v>
      </c>
      <c r="C24" s="63" t="s">
        <v>90</v>
      </c>
      <c r="D24" s="63"/>
      <c r="E24" s="44" t="s">
        <v>66</v>
      </c>
      <c r="F24" s="61">
        <v>1365</v>
      </c>
      <c r="G24" s="45">
        <v>1365</v>
      </c>
      <c r="H24" s="45">
        <v>1365</v>
      </c>
      <c r="I24" s="45">
        <v>1365</v>
      </c>
      <c r="J24" s="45">
        <v>1365</v>
      </c>
      <c r="K24" s="51">
        <v>1500</v>
      </c>
      <c r="L24" s="60"/>
    </row>
    <row r="25" spans="1:12" ht="15.5" x14ac:dyDescent="0.35">
      <c r="A25" s="77"/>
      <c r="B25" s="62">
        <v>1</v>
      </c>
      <c r="C25" s="63" t="s">
        <v>91</v>
      </c>
      <c r="D25" s="63"/>
      <c r="E25" s="44" t="s">
        <v>66</v>
      </c>
      <c r="F25" s="61">
        <v>296</v>
      </c>
      <c r="G25" s="45">
        <v>296</v>
      </c>
      <c r="H25" s="45">
        <v>296</v>
      </c>
      <c r="I25" s="45">
        <v>296</v>
      </c>
      <c r="J25" s="45">
        <v>296</v>
      </c>
      <c r="K25" s="51">
        <v>400</v>
      </c>
      <c r="L25" s="60"/>
    </row>
    <row r="26" spans="1:12" ht="15.5" x14ac:dyDescent="0.35">
      <c r="A26" s="77"/>
      <c r="B26" s="62">
        <v>1</v>
      </c>
      <c r="C26" s="63" t="s">
        <v>92</v>
      </c>
      <c r="D26" s="63"/>
      <c r="E26" s="44" t="s">
        <v>66</v>
      </c>
      <c r="F26" s="61">
        <v>654</v>
      </c>
      <c r="G26" s="45">
        <v>654</v>
      </c>
      <c r="H26" s="45">
        <v>654</v>
      </c>
      <c r="I26" s="45">
        <v>654</v>
      </c>
      <c r="J26" s="45">
        <v>654</v>
      </c>
      <c r="K26" s="51">
        <v>900</v>
      </c>
      <c r="L26" s="60"/>
    </row>
    <row r="27" spans="1:12" ht="15.5" x14ac:dyDescent="0.35">
      <c r="A27" s="77"/>
      <c r="B27" s="62">
        <v>1</v>
      </c>
      <c r="C27" s="63" t="s">
        <v>93</v>
      </c>
      <c r="D27" s="63"/>
      <c r="E27" s="44" t="s">
        <v>66</v>
      </c>
      <c r="F27" s="61">
        <v>1315</v>
      </c>
      <c r="G27" s="45">
        <v>1315</v>
      </c>
      <c r="H27" s="45">
        <v>1315</v>
      </c>
      <c r="I27" s="45">
        <v>1315</v>
      </c>
      <c r="J27" s="45">
        <v>1315</v>
      </c>
      <c r="K27" s="51">
        <v>1500</v>
      </c>
      <c r="L27" s="60"/>
    </row>
    <row r="28" spans="1:12" ht="15.5" x14ac:dyDescent="0.35">
      <c r="A28" s="77"/>
      <c r="B28" s="62">
        <v>80</v>
      </c>
      <c r="C28" s="63" t="s">
        <v>94</v>
      </c>
      <c r="D28" s="63"/>
      <c r="E28" s="57" t="s">
        <v>66</v>
      </c>
      <c r="F28" s="59">
        <v>1187</v>
      </c>
      <c r="G28" s="59">
        <v>1187</v>
      </c>
      <c r="H28" s="59">
        <v>1187</v>
      </c>
      <c r="I28" s="59">
        <v>1187</v>
      </c>
      <c r="J28" s="59">
        <v>1187</v>
      </c>
      <c r="K28" s="59">
        <v>4000</v>
      </c>
      <c r="L28" s="60"/>
    </row>
    <row r="29" spans="1:12" ht="15.5" x14ac:dyDescent="0.35">
      <c r="A29" s="77"/>
      <c r="B29" s="62">
        <v>16</v>
      </c>
      <c r="C29" s="63" t="s">
        <v>95</v>
      </c>
      <c r="D29" s="63"/>
      <c r="E29" s="57" t="s">
        <v>66</v>
      </c>
      <c r="F29" s="59">
        <v>1305</v>
      </c>
      <c r="G29" s="59">
        <v>1305</v>
      </c>
      <c r="H29" s="59">
        <v>1305</v>
      </c>
      <c r="I29" s="59">
        <v>1305</v>
      </c>
      <c r="J29" s="59">
        <v>1305</v>
      </c>
      <c r="K29" s="59">
        <v>1280</v>
      </c>
      <c r="L29" s="60"/>
    </row>
    <row r="30" spans="1:12" ht="15.5" x14ac:dyDescent="0.35">
      <c r="A30" s="77"/>
      <c r="B30" s="62">
        <v>8</v>
      </c>
      <c r="C30" s="63" t="s">
        <v>96</v>
      </c>
      <c r="D30" s="63"/>
      <c r="E30" s="57" t="s">
        <v>66</v>
      </c>
      <c r="F30" s="59">
        <v>172</v>
      </c>
      <c r="G30" s="59">
        <v>172</v>
      </c>
      <c r="H30" s="59">
        <v>172</v>
      </c>
      <c r="I30" s="59">
        <v>172</v>
      </c>
      <c r="J30" s="59">
        <v>172</v>
      </c>
      <c r="K30" s="59">
        <v>640</v>
      </c>
      <c r="L30" s="60"/>
    </row>
    <row r="31" spans="1:12" ht="15.5" x14ac:dyDescent="0.35">
      <c r="A31" s="77"/>
      <c r="B31" s="42">
        <v>2</v>
      </c>
      <c r="C31" s="43" t="s">
        <v>97</v>
      </c>
      <c r="D31" s="43"/>
      <c r="E31" s="57" t="s">
        <v>66</v>
      </c>
      <c r="F31" s="59">
        <v>320</v>
      </c>
      <c r="G31" s="59">
        <v>320</v>
      </c>
      <c r="H31" s="59">
        <v>320</v>
      </c>
      <c r="I31" s="59">
        <v>320</v>
      </c>
      <c r="J31" s="59">
        <v>320</v>
      </c>
      <c r="K31" s="59">
        <v>500</v>
      </c>
      <c r="L31" s="60"/>
    </row>
    <row r="32" spans="1:12" ht="15.5" x14ac:dyDescent="0.35">
      <c r="A32" s="77"/>
      <c r="B32" s="42">
        <v>1</v>
      </c>
      <c r="C32" s="43" t="s">
        <v>98</v>
      </c>
      <c r="D32" s="43"/>
      <c r="E32" s="57">
        <v>2014</v>
      </c>
      <c r="F32" s="59"/>
      <c r="G32" s="59">
        <v>165</v>
      </c>
      <c r="H32" s="59">
        <v>165</v>
      </c>
      <c r="I32" s="59">
        <v>165</v>
      </c>
      <c r="J32" s="59">
        <v>165</v>
      </c>
      <c r="K32" s="59">
        <v>200</v>
      </c>
      <c r="L32" s="64"/>
    </row>
    <row r="33" spans="1:12" ht="15.5" x14ac:dyDescent="0.35">
      <c r="A33" s="77"/>
      <c r="B33" s="42">
        <v>1</v>
      </c>
      <c r="C33" s="43" t="s">
        <v>99</v>
      </c>
      <c r="D33" s="43"/>
      <c r="E33" s="57">
        <v>2017</v>
      </c>
      <c r="F33" s="59"/>
      <c r="G33" s="59">
        <v>165</v>
      </c>
      <c r="H33" s="59">
        <v>165</v>
      </c>
      <c r="I33" s="59">
        <v>165</v>
      </c>
      <c r="J33" s="59">
        <v>165</v>
      </c>
      <c r="K33" s="59">
        <v>200</v>
      </c>
      <c r="L33" s="64"/>
    </row>
    <row r="34" spans="1:12" ht="15.5" x14ac:dyDescent="0.35">
      <c r="A34" s="77"/>
      <c r="B34" s="42">
        <v>1</v>
      </c>
      <c r="C34" s="43" t="s">
        <v>100</v>
      </c>
      <c r="D34" s="43"/>
      <c r="E34" s="57">
        <v>2017</v>
      </c>
      <c r="F34" s="59"/>
      <c r="G34" s="59">
        <v>186</v>
      </c>
      <c r="H34" s="59">
        <v>186</v>
      </c>
      <c r="I34" s="59">
        <v>186</v>
      </c>
      <c r="J34" s="59">
        <v>186</v>
      </c>
      <c r="K34" s="59">
        <v>200</v>
      </c>
      <c r="L34" s="64"/>
    </row>
    <row r="35" spans="1:12" ht="15.5" x14ac:dyDescent="0.35">
      <c r="A35" s="77"/>
      <c r="B35" s="42">
        <v>3</v>
      </c>
      <c r="C35" s="43" t="s">
        <v>101</v>
      </c>
      <c r="D35" s="43"/>
      <c r="E35" s="57">
        <v>2017</v>
      </c>
      <c r="F35" s="59"/>
      <c r="G35" s="59">
        <v>400</v>
      </c>
      <c r="H35" s="59">
        <v>400</v>
      </c>
      <c r="I35" s="59">
        <v>400</v>
      </c>
      <c r="J35" s="59">
        <v>400</v>
      </c>
      <c r="K35" s="59">
        <v>420</v>
      </c>
      <c r="L35" s="64"/>
    </row>
    <row r="36" spans="1:12" ht="15.5" x14ac:dyDescent="0.35">
      <c r="A36" s="77"/>
      <c r="B36" s="42">
        <v>2</v>
      </c>
      <c r="C36" s="43" t="s">
        <v>102</v>
      </c>
      <c r="D36" s="43"/>
      <c r="E36" s="57">
        <v>2018</v>
      </c>
      <c r="F36" s="59"/>
      <c r="G36" s="59">
        <v>892</v>
      </c>
      <c r="H36" s="59">
        <v>892</v>
      </c>
      <c r="I36" s="59">
        <v>892</v>
      </c>
      <c r="J36" s="59">
        <v>892</v>
      </c>
      <c r="K36" s="59">
        <v>1000</v>
      </c>
      <c r="L36" s="64"/>
    </row>
    <row r="37" spans="1:12" ht="15.5" x14ac:dyDescent="0.35">
      <c r="A37" s="77"/>
      <c r="B37" s="42">
        <v>1</v>
      </c>
      <c r="C37" s="43" t="s">
        <v>37</v>
      </c>
      <c r="D37" s="43"/>
      <c r="E37" s="57">
        <v>2018</v>
      </c>
      <c r="F37" s="59"/>
      <c r="G37" s="59">
        <v>660</v>
      </c>
      <c r="H37" s="59">
        <v>660</v>
      </c>
      <c r="I37" s="59">
        <v>660</v>
      </c>
      <c r="J37" s="59">
        <v>660</v>
      </c>
      <c r="K37" s="59">
        <v>750</v>
      </c>
      <c r="L37" s="64"/>
    </row>
    <row r="38" spans="1:12" ht="15.5" x14ac:dyDescent="0.35">
      <c r="A38" s="77"/>
      <c r="B38" s="42">
        <v>1</v>
      </c>
      <c r="C38" s="43" t="s">
        <v>38</v>
      </c>
      <c r="D38" s="43"/>
      <c r="E38" s="57">
        <v>2018</v>
      </c>
      <c r="F38" s="59"/>
      <c r="G38" s="59">
        <v>5611</v>
      </c>
      <c r="H38" s="59">
        <v>5611</v>
      </c>
      <c r="I38" s="59">
        <v>5611</v>
      </c>
      <c r="J38" s="59">
        <v>5611</v>
      </c>
      <c r="K38" s="59">
        <v>6000</v>
      </c>
      <c r="L38" s="64"/>
    </row>
    <row r="39" spans="1:12" ht="15.5" x14ac:dyDescent="0.35">
      <c r="A39" s="77"/>
      <c r="B39" s="42">
        <v>1</v>
      </c>
      <c r="C39" s="43" t="s">
        <v>48</v>
      </c>
      <c r="D39" s="43"/>
      <c r="E39" s="57">
        <v>2018</v>
      </c>
      <c r="F39" s="59"/>
      <c r="G39" s="59">
        <v>2050</v>
      </c>
      <c r="H39" s="59">
        <v>2050</v>
      </c>
      <c r="I39" s="59">
        <v>2050</v>
      </c>
      <c r="J39" s="59">
        <v>2050</v>
      </c>
      <c r="K39" s="59">
        <v>2500</v>
      </c>
      <c r="L39" s="64"/>
    </row>
    <row r="40" spans="1:12" ht="15.5" x14ac:dyDescent="0.35">
      <c r="A40" s="77"/>
      <c r="B40" s="42">
        <v>1</v>
      </c>
      <c r="C40" s="43" t="s">
        <v>49</v>
      </c>
      <c r="D40" s="43"/>
      <c r="E40" s="57">
        <v>2018</v>
      </c>
      <c r="F40" s="59"/>
      <c r="G40" s="59">
        <v>574</v>
      </c>
      <c r="H40" s="59">
        <v>574</v>
      </c>
      <c r="I40" s="59">
        <v>574</v>
      </c>
      <c r="J40" s="59">
        <v>574</v>
      </c>
      <c r="K40" s="59">
        <v>650</v>
      </c>
      <c r="L40" s="64"/>
    </row>
    <row r="41" spans="1:12" ht="15.5" x14ac:dyDescent="0.35">
      <c r="A41" s="77"/>
      <c r="B41" s="42">
        <v>1</v>
      </c>
      <c r="C41" s="43" t="s">
        <v>43</v>
      </c>
      <c r="D41" s="43"/>
      <c r="E41" s="57">
        <v>2019</v>
      </c>
      <c r="F41" s="59"/>
      <c r="G41" s="59">
        <v>249</v>
      </c>
      <c r="H41" s="59">
        <v>249</v>
      </c>
      <c r="I41" s="59">
        <v>249</v>
      </c>
      <c r="J41" s="59">
        <v>249</v>
      </c>
      <c r="K41" s="59">
        <v>300</v>
      </c>
      <c r="L41" s="64"/>
    </row>
    <row r="42" spans="1:12" ht="15.5" x14ac:dyDescent="0.35">
      <c r="A42" s="77"/>
      <c r="B42" s="42">
        <v>1</v>
      </c>
      <c r="C42" s="43" t="s">
        <v>44</v>
      </c>
      <c r="D42" s="43" t="s">
        <v>103</v>
      </c>
      <c r="E42" s="57">
        <v>2019</v>
      </c>
      <c r="F42" s="59"/>
      <c r="G42" s="59">
        <v>140</v>
      </c>
      <c r="H42" s="59">
        <v>140</v>
      </c>
      <c r="I42" s="59">
        <v>140</v>
      </c>
      <c r="J42" s="59">
        <v>140</v>
      </c>
      <c r="K42" s="59">
        <v>150</v>
      </c>
      <c r="L42" s="64"/>
    </row>
    <row r="43" spans="1:12" ht="15.5" x14ac:dyDescent="0.35">
      <c r="A43" s="77"/>
      <c r="B43" s="42">
        <v>1</v>
      </c>
      <c r="C43" s="43" t="s">
        <v>114</v>
      </c>
      <c r="D43" s="43" t="s">
        <v>107</v>
      </c>
      <c r="E43" s="57">
        <v>2022</v>
      </c>
      <c r="F43" s="59"/>
      <c r="G43" s="59">
        <v>35</v>
      </c>
      <c r="H43" s="59">
        <v>0</v>
      </c>
      <c r="I43" s="59">
        <v>35</v>
      </c>
      <c r="J43" s="59">
        <v>35</v>
      </c>
      <c r="K43" s="59">
        <v>35</v>
      </c>
      <c r="L43" s="64"/>
    </row>
    <row r="44" spans="1:12" ht="15.5" x14ac:dyDescent="0.35">
      <c r="A44" s="77"/>
      <c r="B44" s="42">
        <v>1</v>
      </c>
      <c r="C44" s="43" t="s">
        <v>45</v>
      </c>
      <c r="D44" s="43"/>
      <c r="E44" s="57">
        <v>2019</v>
      </c>
      <c r="F44" s="59"/>
      <c r="G44" s="59">
        <v>1252</v>
      </c>
      <c r="H44" s="59">
        <v>1252</v>
      </c>
      <c r="I44" s="59">
        <v>1252</v>
      </c>
      <c r="J44" s="59">
        <v>1252</v>
      </c>
      <c r="K44" s="59">
        <v>1350</v>
      </c>
      <c r="L44" s="64"/>
    </row>
    <row r="45" spans="1:12" ht="15.5" x14ac:dyDescent="0.35">
      <c r="A45" s="77"/>
      <c r="B45" s="42">
        <v>1</v>
      </c>
      <c r="C45" s="43" t="s">
        <v>104</v>
      </c>
      <c r="D45" s="43"/>
      <c r="E45" s="57">
        <v>2020</v>
      </c>
      <c r="F45" s="59"/>
      <c r="G45" s="59">
        <v>215</v>
      </c>
      <c r="H45" s="59">
        <v>215</v>
      </c>
      <c r="I45" s="59">
        <v>215</v>
      </c>
      <c r="J45" s="59">
        <v>215</v>
      </c>
      <c r="K45" s="59">
        <v>260</v>
      </c>
      <c r="L45" s="64"/>
    </row>
    <row r="46" spans="1:12" ht="15.5" x14ac:dyDescent="0.35">
      <c r="A46" s="77"/>
      <c r="B46" s="42">
        <v>2</v>
      </c>
      <c r="C46" s="43" t="s">
        <v>105</v>
      </c>
      <c r="D46" s="43"/>
      <c r="E46" s="57">
        <v>2021</v>
      </c>
      <c r="F46" s="59"/>
      <c r="G46" s="59">
        <v>880</v>
      </c>
      <c r="H46" s="59">
        <v>880</v>
      </c>
      <c r="I46" s="59">
        <v>880</v>
      </c>
      <c r="J46" s="59">
        <v>880</v>
      </c>
      <c r="K46" s="59">
        <v>900</v>
      </c>
      <c r="L46" s="64"/>
    </row>
    <row r="47" spans="1:12" ht="15.5" x14ac:dyDescent="0.35">
      <c r="A47" s="77"/>
      <c r="B47" s="42">
        <v>1</v>
      </c>
      <c r="C47" s="43" t="s">
        <v>106</v>
      </c>
      <c r="D47" s="43" t="s">
        <v>107</v>
      </c>
      <c r="E47" s="57">
        <v>2021</v>
      </c>
      <c r="F47" s="59"/>
      <c r="G47" s="59">
        <v>256</v>
      </c>
      <c r="H47" s="59">
        <v>256</v>
      </c>
      <c r="I47" s="59">
        <v>256</v>
      </c>
      <c r="J47" s="59">
        <v>256</v>
      </c>
      <c r="K47" s="59">
        <v>300</v>
      </c>
      <c r="L47" s="73"/>
    </row>
    <row r="48" spans="1:12" ht="15.5" x14ac:dyDescent="0.35">
      <c r="A48" s="78" t="s">
        <v>110</v>
      </c>
      <c r="B48" s="42">
        <v>1</v>
      </c>
      <c r="C48" s="43" t="s">
        <v>111</v>
      </c>
      <c r="D48" s="43" t="s">
        <v>112</v>
      </c>
      <c r="E48" s="57">
        <v>2022</v>
      </c>
      <c r="F48" s="59"/>
      <c r="G48" s="59">
        <v>439</v>
      </c>
      <c r="H48" s="59">
        <v>0</v>
      </c>
      <c r="I48" s="59">
        <v>439</v>
      </c>
      <c r="J48" s="59">
        <v>439</v>
      </c>
      <c r="K48" s="59">
        <v>439</v>
      </c>
      <c r="L48" s="73"/>
    </row>
    <row r="49" spans="1:12" ht="15.5" x14ac:dyDescent="0.35">
      <c r="A49" s="79"/>
      <c r="B49" s="42">
        <v>1</v>
      </c>
      <c r="C49" s="43" t="s">
        <v>113</v>
      </c>
      <c r="D49" s="43" t="s">
        <v>112</v>
      </c>
      <c r="E49" s="57">
        <v>2022</v>
      </c>
      <c r="F49" s="59"/>
      <c r="G49" s="59">
        <v>106</v>
      </c>
      <c r="H49" s="59">
        <v>0</v>
      </c>
      <c r="I49" s="59">
        <v>106</v>
      </c>
      <c r="J49" s="59">
        <v>106</v>
      </c>
      <c r="K49" s="59">
        <v>106</v>
      </c>
      <c r="L49" s="73"/>
    </row>
    <row r="50" spans="1:12" ht="15.5" x14ac:dyDescent="0.35">
      <c r="A50" s="65"/>
      <c r="B50" s="66"/>
      <c r="C50" s="67" t="s">
        <v>7</v>
      </c>
      <c r="D50" s="67"/>
      <c r="E50" s="68"/>
      <c r="F50" s="68"/>
      <c r="G50" s="69">
        <f>SUM(G5:G49)</f>
        <v>279627</v>
      </c>
      <c r="H50" s="69">
        <f>SUM(H5:H49)</f>
        <v>254061</v>
      </c>
      <c r="I50" s="69">
        <f>SUM(I5:I49)</f>
        <v>255789</v>
      </c>
      <c r="J50" s="69">
        <f>SUM(J5:J49)</f>
        <v>259187</v>
      </c>
      <c r="K50" s="69">
        <f>SUM(K5:K49)</f>
        <v>533489.41999999993</v>
      </c>
      <c r="L50" s="68"/>
    </row>
  </sheetData>
  <mergeCells count="9">
    <mergeCell ref="A19:A23"/>
    <mergeCell ref="A24:A47"/>
    <mergeCell ref="A48:A49"/>
    <mergeCell ref="A1:K1"/>
    <mergeCell ref="A2:K2"/>
    <mergeCell ref="A3:E3"/>
    <mergeCell ref="A5:A6"/>
    <mergeCell ref="K5:K6"/>
    <mergeCell ref="A8:A18"/>
  </mergeCell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F360-241C-4582-85B5-A5D703ABE9ED}">
  <sheetPr>
    <pageSetUpPr fitToPage="1"/>
  </sheetPr>
  <dimension ref="A1:K52"/>
  <sheetViews>
    <sheetView zoomScale="58" workbookViewId="0">
      <selection activeCell="O40" sqref="O40"/>
    </sheetView>
  </sheetViews>
  <sheetFormatPr defaultRowHeight="12.5" x14ac:dyDescent="0.25"/>
  <cols>
    <col min="1" max="1" width="22.54296875" customWidth="1"/>
    <col min="3" max="3" width="32.26953125" customWidth="1"/>
    <col min="4" max="4" width="40.453125" customWidth="1"/>
    <col min="5" max="5" width="22.1796875" customWidth="1"/>
    <col min="6" max="6" width="9.7265625" hidden="1" customWidth="1"/>
    <col min="7" max="9" width="10" customWidth="1"/>
    <col min="10" max="10" width="14.453125" customWidth="1"/>
    <col min="11" max="11" width="24" customWidth="1"/>
  </cols>
  <sheetData>
    <row r="1" spans="1:11" ht="20.5" x14ac:dyDescent="0.45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  <c r="K1" s="17"/>
    </row>
    <row r="2" spans="1:11" ht="20.5" x14ac:dyDescent="0.45">
      <c r="A2" s="81" t="s">
        <v>41</v>
      </c>
      <c r="B2" s="81"/>
      <c r="C2" s="81"/>
      <c r="D2" s="81"/>
      <c r="E2" s="81"/>
      <c r="F2" s="81"/>
      <c r="G2" s="81"/>
      <c r="H2" s="81"/>
      <c r="I2" s="81"/>
      <c r="J2" s="81"/>
      <c r="K2" s="17"/>
    </row>
    <row r="3" spans="1:11" ht="18" x14ac:dyDescent="0.4">
      <c r="A3" s="82" t="s">
        <v>109</v>
      </c>
      <c r="B3" s="82"/>
      <c r="C3" s="82"/>
      <c r="D3" s="82"/>
      <c r="E3" s="82"/>
      <c r="F3" s="39"/>
      <c r="G3" s="39"/>
      <c r="H3" s="39"/>
      <c r="I3" s="39"/>
      <c r="J3" s="71"/>
      <c r="K3" s="39"/>
    </row>
    <row r="4" spans="1:11" ht="31" x14ac:dyDescent="0.25">
      <c r="A4" s="19"/>
      <c r="B4" s="19" t="s">
        <v>76</v>
      </c>
      <c r="C4" s="19" t="s">
        <v>0</v>
      </c>
      <c r="D4" s="32" t="s">
        <v>64</v>
      </c>
      <c r="E4" s="20" t="s">
        <v>65</v>
      </c>
      <c r="F4" s="21" t="s">
        <v>20</v>
      </c>
      <c r="G4" s="21" t="s">
        <v>67</v>
      </c>
      <c r="H4" s="21" t="s">
        <v>77</v>
      </c>
      <c r="I4" s="21" t="s">
        <v>115</v>
      </c>
      <c r="J4" s="21" t="s">
        <v>70</v>
      </c>
      <c r="K4" s="21" t="s">
        <v>78</v>
      </c>
    </row>
    <row r="5" spans="1:11" ht="15.5" x14ac:dyDescent="0.35">
      <c r="A5" s="83" t="s">
        <v>3</v>
      </c>
      <c r="B5" s="42">
        <v>1</v>
      </c>
      <c r="C5" s="43" t="s">
        <v>8</v>
      </c>
      <c r="D5" s="43"/>
      <c r="E5" s="44" t="s">
        <v>66</v>
      </c>
      <c r="F5" s="45">
        <v>119453</v>
      </c>
      <c r="G5" s="45">
        <v>123431</v>
      </c>
      <c r="H5" s="45">
        <v>123431</v>
      </c>
      <c r="I5" s="45">
        <v>123431</v>
      </c>
      <c r="J5" s="85">
        <v>466165.42</v>
      </c>
      <c r="K5" s="46"/>
    </row>
    <row r="6" spans="1:11" ht="15.5" x14ac:dyDescent="0.35">
      <c r="A6" s="84"/>
      <c r="B6" s="47">
        <v>1</v>
      </c>
      <c r="C6" s="41" t="s">
        <v>9</v>
      </c>
      <c r="D6" s="41"/>
      <c r="E6" s="44" t="s">
        <v>66</v>
      </c>
      <c r="F6" s="45">
        <v>74685</v>
      </c>
      <c r="G6" s="45">
        <v>74685</v>
      </c>
      <c r="H6" s="45">
        <v>74685</v>
      </c>
      <c r="I6" s="45">
        <v>74685</v>
      </c>
      <c r="J6" s="86"/>
      <c r="K6" s="46"/>
    </row>
    <row r="7" spans="1:11" ht="15.5" x14ac:dyDescent="0.35">
      <c r="A7" s="48" t="s">
        <v>30</v>
      </c>
      <c r="B7" s="42">
        <v>1</v>
      </c>
      <c r="C7" s="43" t="s">
        <v>31</v>
      </c>
      <c r="D7" s="49" t="s">
        <v>79</v>
      </c>
      <c r="E7" s="50">
        <v>2017</v>
      </c>
      <c r="F7" s="45"/>
      <c r="G7" s="45">
        <v>1620</v>
      </c>
      <c r="H7" s="45">
        <v>1620</v>
      </c>
      <c r="I7" s="45">
        <v>1620</v>
      </c>
      <c r="J7" s="52">
        <v>1300</v>
      </c>
      <c r="K7" s="46"/>
    </row>
    <row r="8" spans="1:11" ht="15.5" x14ac:dyDescent="0.35">
      <c r="A8" s="83" t="s">
        <v>6</v>
      </c>
      <c r="B8" s="42">
        <v>1</v>
      </c>
      <c r="C8" s="43" t="s">
        <v>18</v>
      </c>
      <c r="D8" s="43"/>
      <c r="E8" s="44" t="s">
        <v>66</v>
      </c>
      <c r="F8" s="51">
        <v>740</v>
      </c>
      <c r="G8" s="52">
        <v>740</v>
      </c>
      <c r="H8" s="52">
        <v>740</v>
      </c>
      <c r="I8" s="52">
        <v>740</v>
      </c>
      <c r="J8" s="51">
        <v>740</v>
      </c>
      <c r="K8" s="53"/>
    </row>
    <row r="9" spans="1:11" ht="15.5" x14ac:dyDescent="0.35">
      <c r="A9" s="83"/>
      <c r="B9" s="47">
        <v>1</v>
      </c>
      <c r="C9" s="41" t="s">
        <v>55</v>
      </c>
      <c r="D9" s="41" t="s">
        <v>80</v>
      </c>
      <c r="E9" s="44">
        <v>2014</v>
      </c>
      <c r="F9" s="51"/>
      <c r="G9" s="52">
        <v>136</v>
      </c>
      <c r="H9" s="52">
        <v>136</v>
      </c>
      <c r="I9" s="52">
        <v>136</v>
      </c>
      <c r="J9" s="51">
        <v>162</v>
      </c>
      <c r="K9" s="53"/>
    </row>
    <row r="10" spans="1:11" ht="15.5" x14ac:dyDescent="0.35">
      <c r="A10" s="83"/>
      <c r="B10" s="47">
        <v>2</v>
      </c>
      <c r="C10" s="41" t="s">
        <v>81</v>
      </c>
      <c r="D10" s="41" t="s">
        <v>79</v>
      </c>
      <c r="E10" s="54">
        <v>2019</v>
      </c>
      <c r="F10" s="51"/>
      <c r="G10" s="52">
        <v>160</v>
      </c>
      <c r="H10" s="52">
        <v>160</v>
      </c>
      <c r="I10" s="52">
        <v>160</v>
      </c>
      <c r="J10" s="51">
        <v>160</v>
      </c>
      <c r="K10" s="53"/>
    </row>
    <row r="11" spans="1:11" ht="15.5" x14ac:dyDescent="0.35">
      <c r="A11" s="83"/>
      <c r="B11" s="47">
        <v>1</v>
      </c>
      <c r="C11" s="41" t="s">
        <v>82</v>
      </c>
      <c r="D11" s="55"/>
      <c r="E11" s="54">
        <v>2015</v>
      </c>
      <c r="F11" s="43"/>
      <c r="G11" s="45">
        <v>1793</v>
      </c>
      <c r="H11" s="45">
        <v>1793</v>
      </c>
      <c r="I11" s="45">
        <v>1793</v>
      </c>
      <c r="J11" s="70">
        <v>1400</v>
      </c>
      <c r="K11" s="56"/>
    </row>
    <row r="12" spans="1:11" ht="15.5" x14ac:dyDescent="0.35">
      <c r="A12" s="83"/>
      <c r="B12" s="42">
        <v>1</v>
      </c>
      <c r="C12" s="43" t="s">
        <v>52</v>
      </c>
      <c r="D12" s="43"/>
      <c r="E12" s="44">
        <v>2016</v>
      </c>
      <c r="F12" s="43"/>
      <c r="G12" s="45">
        <v>756</v>
      </c>
      <c r="H12" s="45">
        <v>756</v>
      </c>
      <c r="I12" s="45">
        <v>756</v>
      </c>
      <c r="J12" s="70">
        <v>850</v>
      </c>
      <c r="K12" s="56"/>
    </row>
    <row r="13" spans="1:11" ht="15.5" x14ac:dyDescent="0.35">
      <c r="A13" s="83"/>
      <c r="B13" s="42">
        <v>1</v>
      </c>
      <c r="C13" s="43" t="s">
        <v>56</v>
      </c>
      <c r="D13" s="43" t="s">
        <v>83</v>
      </c>
      <c r="E13" s="44">
        <v>2019</v>
      </c>
      <c r="F13" s="43"/>
      <c r="G13" s="45">
        <v>858</v>
      </c>
      <c r="H13" s="45">
        <v>858</v>
      </c>
      <c r="I13" s="45">
        <v>858</v>
      </c>
      <c r="J13" s="70">
        <v>900</v>
      </c>
      <c r="K13" s="56"/>
    </row>
    <row r="14" spans="1:11" ht="15.5" x14ac:dyDescent="0.35">
      <c r="A14" s="83"/>
      <c r="B14" s="42">
        <v>3</v>
      </c>
      <c r="C14" s="43" t="s">
        <v>72</v>
      </c>
      <c r="D14" s="43" t="s">
        <v>84</v>
      </c>
      <c r="E14" s="44">
        <v>2019</v>
      </c>
      <c r="F14" s="43"/>
      <c r="G14" s="45">
        <v>674</v>
      </c>
      <c r="H14" s="45">
        <v>674</v>
      </c>
      <c r="I14" s="45">
        <v>674</v>
      </c>
      <c r="J14" s="70">
        <v>700</v>
      </c>
      <c r="K14" s="56"/>
    </row>
    <row r="15" spans="1:11" ht="15.5" x14ac:dyDescent="0.35">
      <c r="A15" s="83"/>
      <c r="B15" s="42">
        <v>1</v>
      </c>
      <c r="C15" s="43" t="s">
        <v>42</v>
      </c>
      <c r="D15" s="43" t="s">
        <v>108</v>
      </c>
      <c r="E15" s="44">
        <v>2019</v>
      </c>
      <c r="F15" s="43"/>
      <c r="G15" s="45">
        <v>255</v>
      </c>
      <c r="H15" s="45">
        <v>255</v>
      </c>
      <c r="I15" s="45">
        <v>255</v>
      </c>
      <c r="J15" s="70">
        <v>270</v>
      </c>
      <c r="K15" s="56"/>
    </row>
    <row r="16" spans="1:11" ht="15.5" x14ac:dyDescent="0.35">
      <c r="A16" s="83"/>
      <c r="B16" s="42">
        <v>1</v>
      </c>
      <c r="C16" s="43" t="s">
        <v>47</v>
      </c>
      <c r="D16" s="43"/>
      <c r="E16" s="44">
        <v>2019</v>
      </c>
      <c r="F16" s="43"/>
      <c r="G16" s="45">
        <v>895</v>
      </c>
      <c r="H16" s="45">
        <v>895</v>
      </c>
      <c r="I16" s="45">
        <v>895</v>
      </c>
      <c r="J16" s="70">
        <v>900</v>
      </c>
      <c r="K16" s="56"/>
    </row>
    <row r="17" spans="1:11" ht="15.5" x14ac:dyDescent="0.35">
      <c r="A17" s="83"/>
      <c r="B17" s="42">
        <v>1</v>
      </c>
      <c r="C17" s="43" t="s">
        <v>71</v>
      </c>
      <c r="D17" s="43" t="s">
        <v>85</v>
      </c>
      <c r="E17" s="44">
        <v>2021</v>
      </c>
      <c r="F17" s="43"/>
      <c r="G17" s="45">
        <v>3269</v>
      </c>
      <c r="H17" s="45">
        <v>3269</v>
      </c>
      <c r="I17" s="45">
        <v>3269</v>
      </c>
      <c r="J17" s="70">
        <v>3269</v>
      </c>
      <c r="K17" s="56"/>
    </row>
    <row r="18" spans="1:11" ht="15.5" x14ac:dyDescent="0.35">
      <c r="A18" s="84"/>
      <c r="B18" s="42">
        <v>1</v>
      </c>
      <c r="C18" s="43" t="s">
        <v>50</v>
      </c>
      <c r="D18" s="43"/>
      <c r="E18" s="44">
        <v>2020</v>
      </c>
      <c r="F18" s="43"/>
      <c r="G18" s="45">
        <v>895</v>
      </c>
      <c r="H18" s="45">
        <v>895</v>
      </c>
      <c r="I18" s="45">
        <v>895</v>
      </c>
      <c r="J18" s="70">
        <v>900</v>
      </c>
      <c r="K18" s="56"/>
    </row>
    <row r="19" spans="1:11" ht="15.5" x14ac:dyDescent="0.35">
      <c r="A19" s="76" t="s">
        <v>4</v>
      </c>
      <c r="B19" s="42">
        <v>1</v>
      </c>
      <c r="C19" s="43" t="s">
        <v>86</v>
      </c>
      <c r="D19" s="43" t="s">
        <v>87</v>
      </c>
      <c r="E19" s="44">
        <v>2022</v>
      </c>
      <c r="F19" s="45"/>
      <c r="G19" s="45">
        <v>1148</v>
      </c>
      <c r="H19" s="45">
        <v>0</v>
      </c>
      <c r="I19" s="45">
        <v>1148</v>
      </c>
      <c r="J19" s="52">
        <v>1148</v>
      </c>
      <c r="K19" s="46"/>
    </row>
    <row r="20" spans="1:11" ht="15.5" x14ac:dyDescent="0.35">
      <c r="A20" s="76"/>
      <c r="B20" s="42">
        <v>1</v>
      </c>
      <c r="C20" s="43" t="s">
        <v>21</v>
      </c>
      <c r="D20" s="43" t="s">
        <v>87</v>
      </c>
      <c r="E20" s="57" t="s">
        <v>66</v>
      </c>
      <c r="F20" s="58"/>
      <c r="G20" s="59">
        <v>22940</v>
      </c>
      <c r="H20" s="59">
        <v>22940</v>
      </c>
      <c r="I20" s="59">
        <v>22940</v>
      </c>
      <c r="J20" s="58">
        <v>30000</v>
      </c>
      <c r="K20" s="60"/>
    </row>
    <row r="21" spans="1:11" ht="15.5" x14ac:dyDescent="0.35">
      <c r="A21" s="76"/>
      <c r="B21" s="42">
        <v>3</v>
      </c>
      <c r="C21" s="43" t="s">
        <v>88</v>
      </c>
      <c r="D21" s="43" t="s">
        <v>87</v>
      </c>
      <c r="E21" s="57">
        <v>2021</v>
      </c>
      <c r="F21" s="58"/>
      <c r="G21" s="59">
        <v>495</v>
      </c>
      <c r="H21" s="59">
        <v>495</v>
      </c>
      <c r="I21" s="59">
        <v>495</v>
      </c>
      <c r="J21" s="58">
        <v>495</v>
      </c>
      <c r="K21" s="60"/>
    </row>
    <row r="22" spans="1:11" ht="15.5" x14ac:dyDescent="0.35">
      <c r="A22" s="76"/>
      <c r="B22" s="42">
        <v>1</v>
      </c>
      <c r="C22" s="43" t="s">
        <v>89</v>
      </c>
      <c r="D22" s="43" t="s">
        <v>87</v>
      </c>
      <c r="E22" s="57">
        <v>2021</v>
      </c>
      <c r="F22" s="58"/>
      <c r="G22" s="59">
        <v>150</v>
      </c>
      <c r="H22" s="59">
        <v>150</v>
      </c>
      <c r="I22" s="59">
        <v>150</v>
      </c>
      <c r="J22" s="58">
        <v>150</v>
      </c>
      <c r="K22" s="60"/>
    </row>
    <row r="23" spans="1:11" ht="15.5" x14ac:dyDescent="0.35">
      <c r="A23" s="77" t="s">
        <v>5</v>
      </c>
      <c r="B23" s="62">
        <v>1</v>
      </c>
      <c r="C23" s="63" t="s">
        <v>90</v>
      </c>
      <c r="D23" s="63"/>
      <c r="E23" s="44" t="s">
        <v>66</v>
      </c>
      <c r="F23" s="61">
        <v>1365</v>
      </c>
      <c r="G23" s="45">
        <v>1365</v>
      </c>
      <c r="H23" s="45">
        <v>1365</v>
      </c>
      <c r="I23" s="45">
        <v>1365</v>
      </c>
      <c r="J23" s="51">
        <v>1500</v>
      </c>
      <c r="K23" s="60"/>
    </row>
    <row r="24" spans="1:11" ht="15.5" x14ac:dyDescent="0.35">
      <c r="A24" s="77"/>
      <c r="B24" s="62">
        <v>1</v>
      </c>
      <c r="C24" s="63" t="s">
        <v>91</v>
      </c>
      <c r="D24" s="63"/>
      <c r="E24" s="44" t="s">
        <v>66</v>
      </c>
      <c r="F24" s="61">
        <v>296</v>
      </c>
      <c r="G24" s="45">
        <v>296</v>
      </c>
      <c r="H24" s="45">
        <v>296</v>
      </c>
      <c r="I24" s="45">
        <v>296</v>
      </c>
      <c r="J24" s="51">
        <v>400</v>
      </c>
      <c r="K24" s="60"/>
    </row>
    <row r="25" spans="1:11" ht="15.5" x14ac:dyDescent="0.35">
      <c r="A25" s="77"/>
      <c r="B25" s="62">
        <v>1</v>
      </c>
      <c r="C25" s="63" t="s">
        <v>92</v>
      </c>
      <c r="D25" s="63"/>
      <c r="E25" s="44" t="s">
        <v>66</v>
      </c>
      <c r="F25" s="61">
        <v>654</v>
      </c>
      <c r="G25" s="45">
        <v>654</v>
      </c>
      <c r="H25" s="45">
        <v>654</v>
      </c>
      <c r="I25" s="45">
        <v>654</v>
      </c>
      <c r="J25" s="51">
        <v>900</v>
      </c>
      <c r="K25" s="60"/>
    </row>
    <row r="26" spans="1:11" ht="15.5" x14ac:dyDescent="0.35">
      <c r="A26" s="77"/>
      <c r="B26" s="62">
        <v>1</v>
      </c>
      <c r="C26" s="63" t="s">
        <v>93</v>
      </c>
      <c r="D26" s="63"/>
      <c r="E26" s="44" t="s">
        <v>66</v>
      </c>
      <c r="F26" s="61">
        <v>1315</v>
      </c>
      <c r="G26" s="45">
        <v>1315</v>
      </c>
      <c r="H26" s="45">
        <v>1315</v>
      </c>
      <c r="I26" s="45">
        <v>1315</v>
      </c>
      <c r="J26" s="51">
        <v>1500</v>
      </c>
      <c r="K26" s="60"/>
    </row>
    <row r="27" spans="1:11" ht="15.5" x14ac:dyDescent="0.35">
      <c r="A27" s="77"/>
      <c r="B27" s="62">
        <v>80</v>
      </c>
      <c r="C27" s="63" t="s">
        <v>94</v>
      </c>
      <c r="D27" s="63"/>
      <c r="E27" s="57" t="s">
        <v>66</v>
      </c>
      <c r="F27" s="59">
        <v>1187</v>
      </c>
      <c r="G27" s="59">
        <v>1187</v>
      </c>
      <c r="H27" s="59">
        <v>1187</v>
      </c>
      <c r="I27" s="59">
        <v>1187</v>
      </c>
      <c r="J27" s="59">
        <v>4000</v>
      </c>
      <c r="K27" s="60"/>
    </row>
    <row r="28" spans="1:11" ht="15.5" x14ac:dyDescent="0.35">
      <c r="A28" s="77"/>
      <c r="B28" s="62">
        <v>16</v>
      </c>
      <c r="C28" s="63" t="s">
        <v>95</v>
      </c>
      <c r="D28" s="63"/>
      <c r="E28" s="57" t="s">
        <v>66</v>
      </c>
      <c r="F28" s="59">
        <v>1305</v>
      </c>
      <c r="G28" s="59">
        <v>1305</v>
      </c>
      <c r="H28" s="59">
        <v>1305</v>
      </c>
      <c r="I28" s="59">
        <v>1305</v>
      </c>
      <c r="J28" s="59">
        <v>1280</v>
      </c>
      <c r="K28" s="60"/>
    </row>
    <row r="29" spans="1:11" ht="15.5" x14ac:dyDescent="0.35">
      <c r="A29" s="77"/>
      <c r="B29" s="62">
        <v>8</v>
      </c>
      <c r="C29" s="63" t="s">
        <v>96</v>
      </c>
      <c r="D29" s="63"/>
      <c r="E29" s="57" t="s">
        <v>66</v>
      </c>
      <c r="F29" s="59">
        <v>172</v>
      </c>
      <c r="G29" s="59">
        <v>172</v>
      </c>
      <c r="H29" s="59">
        <v>172</v>
      </c>
      <c r="I29" s="59">
        <v>172</v>
      </c>
      <c r="J29" s="59">
        <v>640</v>
      </c>
      <c r="K29" s="60"/>
    </row>
    <row r="30" spans="1:11" ht="15.5" x14ac:dyDescent="0.35">
      <c r="A30" s="77"/>
      <c r="B30" s="42">
        <v>2</v>
      </c>
      <c r="C30" s="43" t="s">
        <v>97</v>
      </c>
      <c r="D30" s="43"/>
      <c r="E30" s="57" t="s">
        <v>66</v>
      </c>
      <c r="F30" s="59">
        <v>320</v>
      </c>
      <c r="G30" s="59">
        <v>320</v>
      </c>
      <c r="H30" s="59">
        <v>320</v>
      </c>
      <c r="I30" s="59">
        <v>320</v>
      </c>
      <c r="J30" s="59">
        <v>500</v>
      </c>
      <c r="K30" s="60"/>
    </row>
    <row r="31" spans="1:11" ht="15.5" x14ac:dyDescent="0.35">
      <c r="A31" s="77"/>
      <c r="B31" s="42">
        <v>1</v>
      </c>
      <c r="C31" s="43" t="s">
        <v>98</v>
      </c>
      <c r="D31" s="43"/>
      <c r="E31" s="57">
        <v>2014</v>
      </c>
      <c r="F31" s="59"/>
      <c r="G31" s="59">
        <v>165</v>
      </c>
      <c r="H31" s="59">
        <v>165</v>
      </c>
      <c r="I31" s="59">
        <v>165</v>
      </c>
      <c r="J31" s="59">
        <v>200</v>
      </c>
      <c r="K31" s="64"/>
    </row>
    <row r="32" spans="1:11" ht="15.5" x14ac:dyDescent="0.35">
      <c r="A32" s="77"/>
      <c r="B32" s="42">
        <v>1</v>
      </c>
      <c r="C32" s="43" t="s">
        <v>99</v>
      </c>
      <c r="D32" s="43"/>
      <c r="E32" s="57">
        <v>2017</v>
      </c>
      <c r="F32" s="59"/>
      <c r="G32" s="59">
        <v>165</v>
      </c>
      <c r="H32" s="59">
        <v>165</v>
      </c>
      <c r="I32" s="59">
        <v>165</v>
      </c>
      <c r="J32" s="59">
        <v>200</v>
      </c>
      <c r="K32" s="64"/>
    </row>
    <row r="33" spans="1:11" ht="15.5" x14ac:dyDescent="0.35">
      <c r="A33" s="77"/>
      <c r="B33" s="42">
        <v>1</v>
      </c>
      <c r="C33" s="43" t="s">
        <v>100</v>
      </c>
      <c r="D33" s="43"/>
      <c r="E33" s="57">
        <v>2017</v>
      </c>
      <c r="F33" s="59"/>
      <c r="G33" s="59">
        <v>186</v>
      </c>
      <c r="H33" s="59">
        <v>186</v>
      </c>
      <c r="I33" s="59">
        <v>186</v>
      </c>
      <c r="J33" s="59">
        <v>200</v>
      </c>
      <c r="K33" s="64"/>
    </row>
    <row r="34" spans="1:11" ht="15.5" x14ac:dyDescent="0.35">
      <c r="A34" s="77"/>
      <c r="B34" s="42">
        <v>3</v>
      </c>
      <c r="C34" s="43" t="s">
        <v>101</v>
      </c>
      <c r="D34" s="43"/>
      <c r="E34" s="57">
        <v>2017</v>
      </c>
      <c r="F34" s="59"/>
      <c r="G34" s="59">
        <v>400</v>
      </c>
      <c r="H34" s="59">
        <v>400</v>
      </c>
      <c r="I34" s="59">
        <v>400</v>
      </c>
      <c r="J34" s="59">
        <v>420</v>
      </c>
      <c r="K34" s="64"/>
    </row>
    <row r="35" spans="1:11" ht="15.5" x14ac:dyDescent="0.35">
      <c r="A35" s="77"/>
      <c r="B35" s="42">
        <v>2</v>
      </c>
      <c r="C35" s="43" t="s">
        <v>102</v>
      </c>
      <c r="D35" s="43"/>
      <c r="E35" s="57">
        <v>2018</v>
      </c>
      <c r="F35" s="59"/>
      <c r="G35" s="59">
        <v>892</v>
      </c>
      <c r="H35" s="59">
        <v>892</v>
      </c>
      <c r="I35" s="59">
        <v>892</v>
      </c>
      <c r="J35" s="59">
        <v>1000</v>
      </c>
      <c r="K35" s="64"/>
    </row>
    <row r="36" spans="1:11" ht="15.5" x14ac:dyDescent="0.35">
      <c r="A36" s="77"/>
      <c r="B36" s="42">
        <v>1</v>
      </c>
      <c r="C36" s="43" t="s">
        <v>37</v>
      </c>
      <c r="D36" s="43"/>
      <c r="E36" s="57">
        <v>2018</v>
      </c>
      <c r="F36" s="59"/>
      <c r="G36" s="59">
        <v>660</v>
      </c>
      <c r="H36" s="59">
        <v>660</v>
      </c>
      <c r="I36" s="59">
        <v>660</v>
      </c>
      <c r="J36" s="59">
        <v>750</v>
      </c>
      <c r="K36" s="64"/>
    </row>
    <row r="37" spans="1:11" ht="15.5" x14ac:dyDescent="0.35">
      <c r="A37" s="77"/>
      <c r="B37" s="42">
        <v>1</v>
      </c>
      <c r="C37" s="43" t="s">
        <v>38</v>
      </c>
      <c r="D37" s="43"/>
      <c r="E37" s="57">
        <v>2018</v>
      </c>
      <c r="F37" s="59"/>
      <c r="G37" s="59">
        <v>5611</v>
      </c>
      <c r="H37" s="59">
        <v>5611</v>
      </c>
      <c r="I37" s="59">
        <v>5611</v>
      </c>
      <c r="J37" s="59">
        <v>6000</v>
      </c>
      <c r="K37" s="64"/>
    </row>
    <row r="38" spans="1:11" ht="15.5" x14ac:dyDescent="0.35">
      <c r="A38" s="77"/>
      <c r="B38" s="42">
        <v>1</v>
      </c>
      <c r="C38" s="43" t="s">
        <v>48</v>
      </c>
      <c r="D38" s="43"/>
      <c r="E38" s="57">
        <v>2018</v>
      </c>
      <c r="F38" s="59"/>
      <c r="G38" s="59">
        <v>2050</v>
      </c>
      <c r="H38" s="59">
        <v>2050</v>
      </c>
      <c r="I38" s="59">
        <v>2050</v>
      </c>
      <c r="J38" s="59">
        <v>2500</v>
      </c>
      <c r="K38" s="64"/>
    </row>
    <row r="39" spans="1:11" ht="15.5" x14ac:dyDescent="0.35">
      <c r="A39" s="77"/>
      <c r="B39" s="42">
        <v>1</v>
      </c>
      <c r="C39" s="43" t="s">
        <v>49</v>
      </c>
      <c r="D39" s="43"/>
      <c r="E39" s="57">
        <v>2018</v>
      </c>
      <c r="F39" s="59"/>
      <c r="G39" s="59">
        <v>574</v>
      </c>
      <c r="H39" s="59">
        <v>574</v>
      </c>
      <c r="I39" s="59">
        <v>574</v>
      </c>
      <c r="J39" s="59">
        <v>650</v>
      </c>
      <c r="K39" s="64"/>
    </row>
    <row r="40" spans="1:11" ht="15.5" x14ac:dyDescent="0.35">
      <c r="A40" s="77"/>
      <c r="B40" s="42">
        <v>1</v>
      </c>
      <c r="C40" s="43" t="s">
        <v>43</v>
      </c>
      <c r="D40" s="43"/>
      <c r="E40" s="57">
        <v>2019</v>
      </c>
      <c r="F40" s="59"/>
      <c r="G40" s="59">
        <v>249</v>
      </c>
      <c r="H40" s="59">
        <v>249</v>
      </c>
      <c r="I40" s="59">
        <v>249</v>
      </c>
      <c r="J40" s="59">
        <v>300</v>
      </c>
      <c r="K40" s="64"/>
    </row>
    <row r="41" spans="1:11" ht="15.5" x14ac:dyDescent="0.35">
      <c r="A41" s="77"/>
      <c r="B41" s="42">
        <v>1</v>
      </c>
      <c r="C41" s="43" t="s">
        <v>44</v>
      </c>
      <c r="D41" s="43" t="s">
        <v>103</v>
      </c>
      <c r="E41" s="57">
        <v>2019</v>
      </c>
      <c r="F41" s="59"/>
      <c r="G41" s="59">
        <v>140</v>
      </c>
      <c r="H41" s="59">
        <v>140</v>
      </c>
      <c r="I41" s="59">
        <v>140</v>
      </c>
      <c r="J41" s="59">
        <v>150</v>
      </c>
      <c r="K41" s="64"/>
    </row>
    <row r="42" spans="1:11" ht="15.5" x14ac:dyDescent="0.35">
      <c r="A42" s="77"/>
      <c r="B42" s="42">
        <v>1</v>
      </c>
      <c r="C42" s="43" t="s">
        <v>114</v>
      </c>
      <c r="D42" s="43" t="s">
        <v>107</v>
      </c>
      <c r="E42" s="57">
        <v>2022</v>
      </c>
      <c r="F42" s="59"/>
      <c r="G42" s="59">
        <v>35</v>
      </c>
      <c r="H42" s="59">
        <v>0</v>
      </c>
      <c r="I42" s="59">
        <v>35</v>
      </c>
      <c r="J42" s="59">
        <v>35</v>
      </c>
      <c r="K42" s="64"/>
    </row>
    <row r="43" spans="1:11" ht="15.5" x14ac:dyDescent="0.35">
      <c r="A43" s="77"/>
      <c r="B43" s="42">
        <v>1</v>
      </c>
      <c r="C43" s="43" t="s">
        <v>45</v>
      </c>
      <c r="D43" s="43"/>
      <c r="E43" s="57">
        <v>2019</v>
      </c>
      <c r="F43" s="59"/>
      <c r="G43" s="59">
        <v>1252</v>
      </c>
      <c r="H43" s="59">
        <v>1252</v>
      </c>
      <c r="I43" s="59">
        <v>1252</v>
      </c>
      <c r="J43" s="59">
        <v>1350</v>
      </c>
      <c r="K43" s="64"/>
    </row>
    <row r="44" spans="1:11" ht="15.5" x14ac:dyDescent="0.35">
      <c r="A44" s="77"/>
      <c r="B44" s="42">
        <v>1</v>
      </c>
      <c r="C44" s="43" t="s">
        <v>104</v>
      </c>
      <c r="D44" s="43"/>
      <c r="E44" s="57">
        <v>2020</v>
      </c>
      <c r="F44" s="59"/>
      <c r="G44" s="59">
        <v>215</v>
      </c>
      <c r="H44" s="59">
        <v>215</v>
      </c>
      <c r="I44" s="59">
        <v>215</v>
      </c>
      <c r="J44" s="59">
        <v>260</v>
      </c>
      <c r="K44" s="64"/>
    </row>
    <row r="45" spans="1:11" ht="15.5" x14ac:dyDescent="0.35">
      <c r="A45" s="77"/>
      <c r="B45" s="42">
        <v>2</v>
      </c>
      <c r="C45" s="43" t="s">
        <v>105</v>
      </c>
      <c r="D45" s="43"/>
      <c r="E45" s="57">
        <v>2021</v>
      </c>
      <c r="F45" s="59"/>
      <c r="G45" s="59">
        <v>880</v>
      </c>
      <c r="H45" s="59">
        <v>880</v>
      </c>
      <c r="I45" s="59">
        <v>880</v>
      </c>
      <c r="J45" s="59">
        <v>900</v>
      </c>
      <c r="K45" s="64"/>
    </row>
    <row r="46" spans="1:11" ht="15.5" x14ac:dyDescent="0.35">
      <c r="A46" s="77"/>
      <c r="B46" s="42">
        <v>1</v>
      </c>
      <c r="C46" s="43" t="s">
        <v>106</v>
      </c>
      <c r="D46" s="43" t="s">
        <v>107</v>
      </c>
      <c r="E46" s="57">
        <v>2021</v>
      </c>
      <c r="F46" s="59"/>
      <c r="G46" s="59">
        <v>256</v>
      </c>
      <c r="H46" s="59">
        <v>256</v>
      </c>
      <c r="I46" s="59">
        <v>256</v>
      </c>
      <c r="J46" s="59">
        <v>300</v>
      </c>
      <c r="K46" s="73"/>
    </row>
    <row r="47" spans="1:11" ht="15.5" x14ac:dyDescent="0.35">
      <c r="A47" s="78" t="s">
        <v>110</v>
      </c>
      <c r="B47" s="42">
        <v>1</v>
      </c>
      <c r="C47" s="43" t="s">
        <v>111</v>
      </c>
      <c r="D47" s="43" t="s">
        <v>112</v>
      </c>
      <c r="E47" s="57">
        <v>2022</v>
      </c>
      <c r="F47" s="59"/>
      <c r="G47" s="59">
        <v>439</v>
      </c>
      <c r="H47" s="59">
        <v>0</v>
      </c>
      <c r="I47" s="59">
        <v>439</v>
      </c>
      <c r="J47" s="59">
        <v>439</v>
      </c>
      <c r="K47" s="73"/>
    </row>
    <row r="48" spans="1:11" ht="15.5" x14ac:dyDescent="0.35">
      <c r="A48" s="79"/>
      <c r="B48" s="42">
        <v>1</v>
      </c>
      <c r="C48" s="43" t="s">
        <v>113</v>
      </c>
      <c r="D48" s="43" t="s">
        <v>112</v>
      </c>
      <c r="E48" s="57">
        <v>2022</v>
      </c>
      <c r="F48" s="59"/>
      <c r="G48" s="59">
        <v>106</v>
      </c>
      <c r="H48" s="59">
        <v>0</v>
      </c>
      <c r="I48" s="59">
        <v>106</v>
      </c>
      <c r="J48" s="59">
        <v>106</v>
      </c>
      <c r="K48" s="73"/>
    </row>
    <row r="49" spans="1:11" ht="15.5" x14ac:dyDescent="0.35">
      <c r="A49" s="65"/>
      <c r="B49" s="66"/>
      <c r="C49" s="67" t="s">
        <v>7</v>
      </c>
      <c r="D49" s="67"/>
      <c r="E49" s="68"/>
      <c r="F49" s="68"/>
      <c r="G49" s="69">
        <f>SUM(G5:G48)</f>
        <v>255789</v>
      </c>
      <c r="H49" s="69">
        <f>SUM(H5:H48)</f>
        <v>254061</v>
      </c>
      <c r="I49" s="69">
        <f>SUM(I5:I48)</f>
        <v>255789</v>
      </c>
      <c r="J49" s="69">
        <f>SUM(J5:J48)</f>
        <v>535989.41999999993</v>
      </c>
      <c r="K49" s="68"/>
    </row>
    <row r="50" spans="1:11" x14ac:dyDescent="0.25">
      <c r="A50" s="15"/>
      <c r="B50" s="40"/>
    </row>
    <row r="51" spans="1:11" ht="15.5" x14ac:dyDescent="0.25">
      <c r="G51" s="72"/>
    </row>
    <row r="52" spans="1:11" x14ac:dyDescent="0.25">
      <c r="G52" s="27"/>
    </row>
  </sheetData>
  <mergeCells count="9">
    <mergeCell ref="A47:A48"/>
    <mergeCell ref="A19:A22"/>
    <mergeCell ref="A23:A46"/>
    <mergeCell ref="A1:J1"/>
    <mergeCell ref="A2:J2"/>
    <mergeCell ref="A3:E3"/>
    <mergeCell ref="A5:A6"/>
    <mergeCell ref="A8:A18"/>
    <mergeCell ref="J5:J6"/>
  </mergeCells>
  <phoneticPr fontId="17" type="noConversion"/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650C-88C0-40E0-8FC9-A6F3029D76B7}">
  <sheetPr>
    <pageSetUpPr fitToPage="1"/>
  </sheetPr>
  <dimension ref="A1:O48"/>
  <sheetViews>
    <sheetView topLeftCell="A25" zoomScale="80" workbookViewId="0">
      <selection sqref="A1:K45"/>
    </sheetView>
  </sheetViews>
  <sheetFormatPr defaultRowHeight="12.5" x14ac:dyDescent="0.25"/>
  <cols>
    <col min="1" max="1" width="28.81640625" bestFit="1" customWidth="1"/>
    <col min="2" max="3" width="44.7265625" customWidth="1"/>
    <col min="4" max="4" width="10.54296875" customWidth="1"/>
    <col min="5" max="5" width="10.7265625" hidden="1" customWidth="1"/>
    <col min="6" max="8" width="10.7265625" bestFit="1" customWidth="1"/>
    <col min="9" max="9" width="10.7265625" customWidth="1"/>
    <col min="10" max="10" width="10.7265625" bestFit="1" customWidth="1"/>
    <col min="11" max="11" width="13.453125" customWidth="1"/>
  </cols>
  <sheetData>
    <row r="1" spans="1:15" s="17" customFormat="1" ht="20.5" x14ac:dyDescent="0.45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5" s="17" customFormat="1" ht="20.5" x14ac:dyDescent="0.45">
      <c r="A2" s="81" t="s">
        <v>41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5" s="18" customFormat="1" ht="18" x14ac:dyDescent="0.4">
      <c r="A3" s="90" t="s">
        <v>63</v>
      </c>
      <c r="B3" s="90"/>
      <c r="C3" s="90"/>
      <c r="D3" s="90"/>
    </row>
    <row r="4" spans="1:15" s="22" customFormat="1" ht="46.5" x14ac:dyDescent="0.35">
      <c r="A4" s="19"/>
      <c r="B4" s="19" t="s">
        <v>0</v>
      </c>
      <c r="C4" s="32" t="s">
        <v>64</v>
      </c>
      <c r="D4" s="20" t="s">
        <v>65</v>
      </c>
      <c r="E4" s="21" t="s">
        <v>20</v>
      </c>
      <c r="F4" s="21"/>
      <c r="G4" s="21" t="s">
        <v>67</v>
      </c>
      <c r="H4" s="21" t="s">
        <v>68</v>
      </c>
      <c r="I4" s="21" t="s">
        <v>69</v>
      </c>
      <c r="J4" s="21"/>
      <c r="K4" s="21" t="s">
        <v>70</v>
      </c>
      <c r="M4" s="23" t="s">
        <v>46</v>
      </c>
    </row>
    <row r="5" spans="1:15" ht="15" customHeight="1" x14ac:dyDescent="0.35">
      <c r="A5" s="91" t="s">
        <v>3</v>
      </c>
      <c r="B5" s="4" t="s">
        <v>8</v>
      </c>
      <c r="C5" s="4"/>
      <c r="D5" s="35" t="s">
        <v>66</v>
      </c>
      <c r="E5" s="5">
        <v>119453</v>
      </c>
      <c r="F5" s="5"/>
      <c r="G5" s="5">
        <v>123431</v>
      </c>
      <c r="H5" s="5">
        <v>123431</v>
      </c>
      <c r="I5" s="5">
        <v>123431</v>
      </c>
      <c r="J5" s="5"/>
      <c r="K5" s="5"/>
      <c r="M5" s="24"/>
    </row>
    <row r="6" spans="1:15" ht="15" customHeight="1" x14ac:dyDescent="0.35">
      <c r="A6" s="92"/>
      <c r="B6" s="6" t="s">
        <v>9</v>
      </c>
      <c r="C6" s="6"/>
      <c r="D6" s="35" t="s">
        <v>66</v>
      </c>
      <c r="E6" s="5">
        <v>74685</v>
      </c>
      <c r="F6" s="5"/>
      <c r="G6" s="5">
        <v>74685</v>
      </c>
      <c r="H6" s="5">
        <v>74685</v>
      </c>
      <c r="I6" s="5">
        <v>74685</v>
      </c>
      <c r="J6" s="5"/>
      <c r="K6" s="5"/>
      <c r="M6" s="24"/>
      <c r="O6" s="27"/>
    </row>
    <row r="7" spans="1:15" ht="18.75" customHeight="1" x14ac:dyDescent="0.35">
      <c r="A7" s="13" t="s">
        <v>30</v>
      </c>
      <c r="B7" s="4" t="s">
        <v>31</v>
      </c>
      <c r="C7" s="33"/>
      <c r="D7" s="36">
        <v>2017</v>
      </c>
      <c r="E7" s="5"/>
      <c r="F7" s="5"/>
      <c r="G7" s="5">
        <v>1620</v>
      </c>
      <c r="H7" s="5">
        <v>1620</v>
      </c>
      <c r="I7" s="5">
        <v>1620</v>
      </c>
      <c r="J7" s="5"/>
      <c r="K7" s="5">
        <v>1300</v>
      </c>
      <c r="M7" s="25">
        <v>1620</v>
      </c>
    </row>
    <row r="8" spans="1:15" ht="14.5" x14ac:dyDescent="0.35">
      <c r="A8" s="91" t="s">
        <v>6</v>
      </c>
      <c r="B8" s="4" t="s">
        <v>18</v>
      </c>
      <c r="C8" s="4"/>
      <c r="D8" s="35" t="s">
        <v>66</v>
      </c>
      <c r="E8" s="7">
        <v>740</v>
      </c>
      <c r="F8" s="7"/>
      <c r="G8" s="7">
        <v>740</v>
      </c>
      <c r="H8" s="7">
        <v>740</v>
      </c>
      <c r="I8" s="7">
        <v>740</v>
      </c>
      <c r="J8" s="7"/>
      <c r="K8" s="7"/>
      <c r="M8" s="25">
        <v>1040</v>
      </c>
    </row>
    <row r="9" spans="1:15" ht="14.5" x14ac:dyDescent="0.35">
      <c r="A9" s="91"/>
      <c r="B9" s="6" t="s">
        <v>55</v>
      </c>
      <c r="C9" s="6"/>
      <c r="D9" s="35" t="s">
        <v>66</v>
      </c>
      <c r="E9" s="7"/>
      <c r="F9" s="7"/>
      <c r="G9" s="7">
        <v>136</v>
      </c>
      <c r="H9" s="7">
        <v>136</v>
      </c>
      <c r="I9" s="7">
        <v>136</v>
      </c>
      <c r="J9" s="7"/>
      <c r="K9" s="7"/>
      <c r="M9" s="25">
        <v>170</v>
      </c>
    </row>
    <row r="10" spans="1:15" ht="14.5" x14ac:dyDescent="0.35">
      <c r="A10" s="91"/>
      <c r="B10" s="6" t="s">
        <v>73</v>
      </c>
      <c r="C10" s="6" t="s">
        <v>74</v>
      </c>
      <c r="D10" s="37">
        <v>2019</v>
      </c>
      <c r="E10" s="7"/>
      <c r="F10" s="7"/>
      <c r="G10" s="7">
        <v>0</v>
      </c>
      <c r="H10" s="7">
        <v>160</v>
      </c>
      <c r="I10" s="7">
        <v>160</v>
      </c>
      <c r="J10" s="7"/>
      <c r="K10" s="7"/>
      <c r="M10" s="25">
        <v>160</v>
      </c>
    </row>
    <row r="11" spans="1:15" ht="14.5" x14ac:dyDescent="0.35">
      <c r="A11" s="91"/>
      <c r="B11" s="6" t="s">
        <v>27</v>
      </c>
      <c r="C11" s="34"/>
      <c r="D11" s="37">
        <v>2015</v>
      </c>
      <c r="E11" s="4"/>
      <c r="F11" s="4"/>
      <c r="G11" s="4">
        <v>1793</v>
      </c>
      <c r="H11" s="4">
        <v>1793</v>
      </c>
      <c r="I11" s="4">
        <v>1793</v>
      </c>
      <c r="J11" s="12"/>
      <c r="K11" s="12">
        <v>1400</v>
      </c>
      <c r="M11" s="25">
        <v>1793</v>
      </c>
    </row>
    <row r="12" spans="1:15" ht="14.5" x14ac:dyDescent="0.35">
      <c r="A12" s="91"/>
      <c r="B12" s="4" t="s">
        <v>52</v>
      </c>
      <c r="C12" s="4"/>
      <c r="D12" s="35">
        <v>2016</v>
      </c>
      <c r="E12" s="4"/>
      <c r="F12" s="4"/>
      <c r="G12" s="4">
        <v>756</v>
      </c>
      <c r="H12" s="4">
        <v>756</v>
      </c>
      <c r="I12" s="4">
        <v>756</v>
      </c>
      <c r="J12" s="12"/>
      <c r="K12" s="12">
        <v>850</v>
      </c>
      <c r="M12" s="25">
        <v>756</v>
      </c>
    </row>
    <row r="13" spans="1:15" ht="14.5" x14ac:dyDescent="0.35">
      <c r="A13" s="91"/>
      <c r="B13" s="4" t="s">
        <v>56</v>
      </c>
      <c r="C13" s="4"/>
      <c r="D13" s="35">
        <v>2019</v>
      </c>
      <c r="E13" s="4"/>
      <c r="F13" s="4"/>
      <c r="G13" s="4">
        <v>858</v>
      </c>
      <c r="H13" s="4">
        <v>858</v>
      </c>
      <c r="I13" s="4">
        <v>858</v>
      </c>
      <c r="J13" s="12"/>
      <c r="K13" s="12"/>
      <c r="M13" s="25">
        <v>858</v>
      </c>
    </row>
    <row r="14" spans="1:15" ht="14.5" x14ac:dyDescent="0.35">
      <c r="A14" s="91"/>
      <c r="B14" s="4" t="s">
        <v>72</v>
      </c>
      <c r="C14" s="4" t="s">
        <v>75</v>
      </c>
      <c r="D14" s="35">
        <v>2019</v>
      </c>
      <c r="E14" s="4"/>
      <c r="F14" s="4"/>
      <c r="G14" s="4">
        <v>674</v>
      </c>
      <c r="H14" s="4">
        <v>674</v>
      </c>
      <c r="I14" s="4">
        <v>674</v>
      </c>
      <c r="J14" s="12"/>
      <c r="K14" s="12"/>
      <c r="M14" s="25">
        <v>674</v>
      </c>
    </row>
    <row r="15" spans="1:15" ht="14.5" x14ac:dyDescent="0.35">
      <c r="A15" s="91"/>
      <c r="B15" s="4" t="s">
        <v>42</v>
      </c>
      <c r="C15" s="4"/>
      <c r="D15" s="35">
        <v>2019</v>
      </c>
      <c r="E15" s="4"/>
      <c r="F15" s="4"/>
      <c r="G15" s="4">
        <v>255</v>
      </c>
      <c r="H15" s="4">
        <v>255</v>
      </c>
      <c r="I15" s="4">
        <v>255</v>
      </c>
      <c r="J15" s="12"/>
      <c r="K15" s="12"/>
      <c r="M15" s="25">
        <v>255</v>
      </c>
    </row>
    <row r="16" spans="1:15" ht="14.5" x14ac:dyDescent="0.35">
      <c r="A16" s="91"/>
      <c r="B16" s="4" t="s">
        <v>47</v>
      </c>
      <c r="C16" s="4"/>
      <c r="D16" s="35">
        <v>2019</v>
      </c>
      <c r="E16" s="4"/>
      <c r="F16" s="4"/>
      <c r="G16" s="4">
        <v>895</v>
      </c>
      <c r="H16" s="4">
        <v>895</v>
      </c>
      <c r="I16" s="4">
        <v>895</v>
      </c>
      <c r="J16" s="12"/>
      <c r="K16" s="12">
        <v>900</v>
      </c>
      <c r="M16" s="25">
        <v>895</v>
      </c>
    </row>
    <row r="17" spans="1:14" ht="14.5" x14ac:dyDescent="0.35">
      <c r="A17" s="91"/>
      <c r="B17" s="4" t="s">
        <v>71</v>
      </c>
      <c r="C17" s="4" t="s">
        <v>62</v>
      </c>
      <c r="D17" s="35">
        <v>2021</v>
      </c>
      <c r="E17" s="4"/>
      <c r="F17" s="4"/>
      <c r="G17" s="4">
        <v>3269</v>
      </c>
      <c r="H17" s="4">
        <v>3269</v>
      </c>
      <c r="I17" s="4">
        <v>3269</v>
      </c>
      <c r="J17" s="12"/>
      <c r="K17" s="12">
        <v>1400</v>
      </c>
      <c r="M17" s="25"/>
    </row>
    <row r="18" spans="1:14" ht="14.5" x14ac:dyDescent="0.35">
      <c r="A18" s="92"/>
      <c r="B18" s="4" t="s">
        <v>50</v>
      </c>
      <c r="C18" s="4"/>
      <c r="D18" s="35">
        <v>2020</v>
      </c>
      <c r="E18" s="4"/>
      <c r="F18" s="4"/>
      <c r="G18" s="4">
        <v>895</v>
      </c>
      <c r="H18" s="4">
        <v>895</v>
      </c>
      <c r="I18" s="4">
        <v>895</v>
      </c>
      <c r="J18" s="12"/>
      <c r="K18" s="12">
        <v>900</v>
      </c>
      <c r="M18" s="25">
        <v>895</v>
      </c>
      <c r="N18" s="31"/>
    </row>
    <row r="19" spans="1:14" ht="14.5" x14ac:dyDescent="0.35">
      <c r="A19" s="93" t="s">
        <v>4</v>
      </c>
      <c r="B19" s="4" t="s">
        <v>25</v>
      </c>
      <c r="C19" s="4"/>
      <c r="D19" s="35">
        <v>2014</v>
      </c>
      <c r="E19" s="5"/>
      <c r="F19" s="5"/>
      <c r="G19" s="5">
        <v>57</v>
      </c>
      <c r="H19" s="5">
        <v>57</v>
      </c>
      <c r="I19" s="5">
        <v>57</v>
      </c>
      <c r="J19" s="5"/>
      <c r="K19" s="5">
        <v>100</v>
      </c>
      <c r="M19" s="24"/>
    </row>
    <row r="20" spans="1:14" ht="14.5" x14ac:dyDescent="0.35">
      <c r="A20" s="94"/>
      <c r="B20" s="4" t="s">
        <v>21</v>
      </c>
      <c r="C20" s="4"/>
      <c r="D20" s="38" t="s">
        <v>66</v>
      </c>
      <c r="E20" s="8"/>
      <c r="F20" s="8"/>
      <c r="G20" s="8">
        <v>22940</v>
      </c>
      <c r="H20" s="8">
        <v>22940</v>
      </c>
      <c r="I20" s="8">
        <v>22940</v>
      </c>
      <c r="J20" s="8"/>
      <c r="K20" s="8">
        <v>30000</v>
      </c>
      <c r="M20" s="25">
        <v>30700</v>
      </c>
    </row>
    <row r="21" spans="1:14" ht="14.5" x14ac:dyDescent="0.35">
      <c r="A21" s="94"/>
      <c r="B21" s="4" t="s">
        <v>13</v>
      </c>
      <c r="C21" s="4"/>
      <c r="D21" s="35" t="s">
        <v>66</v>
      </c>
      <c r="E21" s="14">
        <v>302</v>
      </c>
      <c r="F21" s="14"/>
      <c r="G21" s="14">
        <v>302</v>
      </c>
      <c r="H21" s="14">
        <v>302</v>
      </c>
      <c r="I21" s="14">
        <v>302</v>
      </c>
      <c r="J21" s="14"/>
      <c r="K21" s="14">
        <v>400</v>
      </c>
      <c r="M21" s="25">
        <v>430</v>
      </c>
    </row>
    <row r="22" spans="1:14" ht="14.5" x14ac:dyDescent="0.35">
      <c r="A22" s="95"/>
      <c r="B22" s="9" t="s">
        <v>14</v>
      </c>
      <c r="C22" s="9"/>
      <c r="D22" s="35" t="s">
        <v>66</v>
      </c>
      <c r="E22" s="14">
        <v>1365</v>
      </c>
      <c r="F22" s="14"/>
      <c r="G22" s="14">
        <v>1365</v>
      </c>
      <c r="H22" s="14">
        <v>1365</v>
      </c>
      <c r="I22" s="14">
        <v>1365</v>
      </c>
      <c r="J22" s="14"/>
      <c r="K22" s="14">
        <v>1500</v>
      </c>
      <c r="M22" s="25">
        <v>1920</v>
      </c>
      <c r="N22" s="27"/>
    </row>
    <row r="23" spans="1:14" ht="15" customHeight="1" x14ac:dyDescent="0.35">
      <c r="A23" s="87" t="s">
        <v>5</v>
      </c>
      <c r="B23" s="9" t="s">
        <v>15</v>
      </c>
      <c r="C23" s="9"/>
      <c r="D23" s="35" t="s">
        <v>66</v>
      </c>
      <c r="E23" s="14">
        <v>296</v>
      </c>
      <c r="F23" s="14"/>
      <c r="G23" s="14">
        <v>296</v>
      </c>
      <c r="H23" s="14">
        <v>296</v>
      </c>
      <c r="I23" s="14">
        <v>296</v>
      </c>
      <c r="J23" s="14"/>
      <c r="K23" s="14">
        <v>400</v>
      </c>
      <c r="M23" s="25">
        <v>420</v>
      </c>
    </row>
    <row r="24" spans="1:14" ht="15" customHeight="1" x14ac:dyDescent="0.35">
      <c r="A24" s="88"/>
      <c r="B24" s="9" t="s">
        <v>17</v>
      </c>
      <c r="C24" s="9"/>
      <c r="D24" s="35" t="s">
        <v>66</v>
      </c>
      <c r="E24" s="14">
        <v>654</v>
      </c>
      <c r="F24" s="14"/>
      <c r="G24" s="14">
        <v>654</v>
      </c>
      <c r="H24" s="14">
        <v>654</v>
      </c>
      <c r="I24" s="14">
        <v>654</v>
      </c>
      <c r="J24" s="14"/>
      <c r="K24" s="14">
        <v>900</v>
      </c>
      <c r="M24" s="25">
        <v>920</v>
      </c>
    </row>
    <row r="25" spans="1:14" ht="15" customHeight="1" x14ac:dyDescent="0.35">
      <c r="A25" s="88"/>
      <c r="B25" s="9" t="s">
        <v>16</v>
      </c>
      <c r="C25" s="9"/>
      <c r="D25" s="35" t="s">
        <v>66</v>
      </c>
      <c r="E25" s="14">
        <v>1315</v>
      </c>
      <c r="F25" s="14"/>
      <c r="G25" s="14">
        <v>1315</v>
      </c>
      <c r="H25" s="14">
        <v>1315</v>
      </c>
      <c r="I25" s="14">
        <v>1315</v>
      </c>
      <c r="J25" s="14"/>
      <c r="K25" s="14">
        <v>1500</v>
      </c>
      <c r="M25" s="25">
        <v>1850</v>
      </c>
    </row>
    <row r="26" spans="1:14" ht="15" customHeight="1" x14ac:dyDescent="0.35">
      <c r="A26" s="88"/>
      <c r="B26" s="9" t="s">
        <v>10</v>
      </c>
      <c r="C26" s="9"/>
      <c r="D26" s="38" t="s">
        <v>66</v>
      </c>
      <c r="E26" s="10">
        <v>1187</v>
      </c>
      <c r="F26" s="10"/>
      <c r="G26" s="10">
        <v>1187</v>
      </c>
      <c r="H26" s="10">
        <v>1187</v>
      </c>
      <c r="I26" s="10">
        <v>1187</v>
      </c>
      <c r="J26" s="10"/>
      <c r="K26" s="10">
        <f>50*80</f>
        <v>4000</v>
      </c>
      <c r="M26" s="25">
        <v>25</v>
      </c>
    </row>
    <row r="27" spans="1:14" ht="15" customHeight="1" x14ac:dyDescent="0.35">
      <c r="A27" s="88"/>
      <c r="B27" s="9" t="s">
        <v>11</v>
      </c>
      <c r="C27" s="9"/>
      <c r="D27" s="38" t="s">
        <v>66</v>
      </c>
      <c r="E27" s="10">
        <v>1305</v>
      </c>
      <c r="F27" s="10"/>
      <c r="G27" s="10">
        <v>1305</v>
      </c>
      <c r="H27" s="10">
        <v>1305</v>
      </c>
      <c r="I27" s="10">
        <v>1305</v>
      </c>
      <c r="J27" s="10"/>
      <c r="K27" s="10">
        <f>80*16</f>
        <v>1280</v>
      </c>
      <c r="M27" s="25">
        <v>120</v>
      </c>
    </row>
    <row r="28" spans="1:14" ht="15" customHeight="1" x14ac:dyDescent="0.35">
      <c r="A28" s="88"/>
      <c r="B28" s="9" t="s">
        <v>19</v>
      </c>
      <c r="C28" s="9"/>
      <c r="D28" s="38" t="s">
        <v>66</v>
      </c>
      <c r="E28" s="10">
        <v>172</v>
      </c>
      <c r="F28" s="10"/>
      <c r="G28" s="10">
        <v>172</v>
      </c>
      <c r="H28" s="10">
        <v>172</v>
      </c>
      <c r="I28" s="10">
        <v>172</v>
      </c>
      <c r="J28" s="10"/>
      <c r="K28" s="10">
        <f>8*80</f>
        <v>640</v>
      </c>
      <c r="M28" s="25">
        <v>30</v>
      </c>
    </row>
    <row r="29" spans="1:14" ht="15" customHeight="1" x14ac:dyDescent="0.35">
      <c r="A29" s="88"/>
      <c r="B29" s="4" t="s">
        <v>12</v>
      </c>
      <c r="C29" s="4"/>
      <c r="D29" s="38" t="s">
        <v>66</v>
      </c>
      <c r="E29" s="10">
        <v>320</v>
      </c>
      <c r="F29" s="10"/>
      <c r="G29" s="10">
        <v>320</v>
      </c>
      <c r="H29" s="10">
        <v>320</v>
      </c>
      <c r="I29" s="10">
        <v>320</v>
      </c>
      <c r="J29" s="10"/>
      <c r="K29" s="10">
        <v>500</v>
      </c>
      <c r="M29" s="25">
        <v>230</v>
      </c>
    </row>
    <row r="30" spans="1:14" ht="15" customHeight="1" x14ac:dyDescent="0.35">
      <c r="A30" s="88"/>
      <c r="B30" s="4" t="s">
        <v>24</v>
      </c>
      <c r="C30" s="4"/>
      <c r="D30" s="38">
        <v>2014</v>
      </c>
      <c r="E30" s="10"/>
      <c r="F30" s="10"/>
      <c r="G30" s="10">
        <v>165</v>
      </c>
      <c r="H30" s="10">
        <v>165</v>
      </c>
      <c r="I30" s="10">
        <v>165</v>
      </c>
      <c r="J30" s="10"/>
      <c r="K30" s="10">
        <v>200</v>
      </c>
      <c r="M30" s="25">
        <v>200</v>
      </c>
    </row>
    <row r="31" spans="1:14" ht="15" customHeight="1" x14ac:dyDescent="0.35">
      <c r="A31" s="88"/>
      <c r="B31" s="4" t="s">
        <v>32</v>
      </c>
      <c r="C31" s="4"/>
      <c r="D31" s="38">
        <v>2017</v>
      </c>
      <c r="E31" s="10"/>
      <c r="F31" s="10"/>
      <c r="G31" s="10">
        <v>165</v>
      </c>
      <c r="H31" s="10">
        <v>165</v>
      </c>
      <c r="I31" s="10">
        <v>165</v>
      </c>
      <c r="J31" s="10"/>
      <c r="K31" s="10">
        <v>200</v>
      </c>
      <c r="M31" s="25">
        <v>165</v>
      </c>
    </row>
    <row r="32" spans="1:14" ht="15" customHeight="1" x14ac:dyDescent="0.35">
      <c r="A32" s="88"/>
      <c r="B32" s="4" t="s">
        <v>33</v>
      </c>
      <c r="C32" s="4"/>
      <c r="D32" s="38">
        <v>2017</v>
      </c>
      <c r="E32" s="10"/>
      <c r="F32" s="10"/>
      <c r="G32" s="10">
        <v>186</v>
      </c>
      <c r="H32" s="10">
        <v>186</v>
      </c>
      <c r="I32" s="10">
        <v>186</v>
      </c>
      <c r="J32" s="10"/>
      <c r="K32" s="10">
        <v>200</v>
      </c>
      <c r="M32" s="25">
        <v>185</v>
      </c>
    </row>
    <row r="33" spans="1:15" ht="15" customHeight="1" x14ac:dyDescent="0.35">
      <c r="A33" s="88"/>
      <c r="B33" s="4" t="s">
        <v>34</v>
      </c>
      <c r="C33" s="4"/>
      <c r="D33" s="38">
        <v>2017</v>
      </c>
      <c r="E33" s="10"/>
      <c r="F33" s="10"/>
      <c r="G33" s="10">
        <v>400</v>
      </c>
      <c r="H33" s="10">
        <v>400</v>
      </c>
      <c r="I33" s="10">
        <v>400</v>
      </c>
      <c r="J33" s="10"/>
      <c r="K33" s="10">
        <f>3*140</f>
        <v>420</v>
      </c>
      <c r="M33" s="25">
        <v>135</v>
      </c>
    </row>
    <row r="34" spans="1:15" ht="15" customHeight="1" x14ac:dyDescent="0.35">
      <c r="A34" s="88"/>
      <c r="B34" s="4" t="s">
        <v>36</v>
      </c>
      <c r="C34" s="4"/>
      <c r="D34" s="38">
        <v>2018</v>
      </c>
      <c r="E34" s="10"/>
      <c r="F34" s="10"/>
      <c r="G34" s="10">
        <v>892</v>
      </c>
      <c r="H34" s="10">
        <v>892</v>
      </c>
      <c r="I34" s="10">
        <v>892</v>
      </c>
      <c r="J34" s="10"/>
      <c r="K34" s="10">
        <v>1000</v>
      </c>
      <c r="M34" s="25">
        <v>892</v>
      </c>
    </row>
    <row r="35" spans="1:15" ht="15" customHeight="1" x14ac:dyDescent="0.35">
      <c r="A35" s="88"/>
      <c r="B35" s="4" t="s">
        <v>37</v>
      </c>
      <c r="C35" s="4"/>
      <c r="D35" s="38">
        <v>2018</v>
      </c>
      <c r="E35" s="10"/>
      <c r="F35" s="10"/>
      <c r="G35" s="10">
        <v>660</v>
      </c>
      <c r="H35" s="10">
        <v>660</v>
      </c>
      <c r="I35" s="10">
        <v>660</v>
      </c>
      <c r="J35" s="10"/>
      <c r="K35" s="10">
        <v>750</v>
      </c>
      <c r="M35" s="25">
        <v>660</v>
      </c>
    </row>
    <row r="36" spans="1:15" ht="15" customHeight="1" x14ac:dyDescent="0.35">
      <c r="A36" s="88"/>
      <c r="B36" s="4" t="s">
        <v>38</v>
      </c>
      <c r="C36" s="4"/>
      <c r="D36" s="38">
        <v>2018</v>
      </c>
      <c r="E36" s="10"/>
      <c r="F36" s="10"/>
      <c r="G36" s="10">
        <v>5611</v>
      </c>
      <c r="H36" s="10">
        <v>5611</v>
      </c>
      <c r="I36" s="10">
        <v>5611</v>
      </c>
      <c r="J36" s="10"/>
      <c r="K36" s="10">
        <v>6000</v>
      </c>
      <c r="M36" s="25">
        <v>5611</v>
      </c>
    </row>
    <row r="37" spans="1:15" ht="15" customHeight="1" x14ac:dyDescent="0.35">
      <c r="A37" s="88"/>
      <c r="B37" s="4" t="s">
        <v>48</v>
      </c>
      <c r="C37" s="4"/>
      <c r="D37" s="38">
        <v>2018</v>
      </c>
      <c r="E37" s="10"/>
      <c r="F37" s="10"/>
      <c r="G37" s="10">
        <v>2050</v>
      </c>
      <c r="H37" s="10">
        <v>2050</v>
      </c>
      <c r="I37" s="10">
        <v>2050</v>
      </c>
      <c r="J37" s="10"/>
      <c r="K37" s="10">
        <v>2500</v>
      </c>
      <c r="M37" s="25">
        <v>2050</v>
      </c>
    </row>
    <row r="38" spans="1:15" ht="15" customHeight="1" x14ac:dyDescent="0.35">
      <c r="A38" s="88"/>
      <c r="B38" s="4" t="s">
        <v>49</v>
      </c>
      <c r="C38" s="4"/>
      <c r="D38" s="38">
        <v>2018</v>
      </c>
      <c r="E38" s="10"/>
      <c r="F38" s="10"/>
      <c r="G38" s="10">
        <v>574</v>
      </c>
      <c r="H38" s="10">
        <v>574</v>
      </c>
      <c r="I38" s="10">
        <v>574</v>
      </c>
      <c r="J38" s="10"/>
      <c r="K38" s="10">
        <v>650</v>
      </c>
      <c r="M38" s="25">
        <v>574</v>
      </c>
      <c r="O38" s="27"/>
    </row>
    <row r="39" spans="1:15" ht="15" customHeight="1" x14ac:dyDescent="0.35">
      <c r="A39" s="88"/>
      <c r="B39" s="4" t="s">
        <v>43</v>
      </c>
      <c r="C39" s="4"/>
      <c r="D39" s="38">
        <v>2019</v>
      </c>
      <c r="E39" s="10"/>
      <c r="F39" s="10"/>
      <c r="G39" s="10">
        <v>249</v>
      </c>
      <c r="H39" s="10">
        <v>249</v>
      </c>
      <c r="I39" s="10">
        <v>249</v>
      </c>
      <c r="J39" s="10"/>
      <c r="K39" s="10">
        <v>300</v>
      </c>
      <c r="M39" s="25">
        <v>249</v>
      </c>
    </row>
    <row r="40" spans="1:15" ht="15" customHeight="1" x14ac:dyDescent="0.35">
      <c r="A40" s="88"/>
      <c r="B40" s="4" t="s">
        <v>44</v>
      </c>
      <c r="C40" s="4"/>
      <c r="D40" s="38">
        <v>2019</v>
      </c>
      <c r="E40" s="10"/>
      <c r="F40" s="10"/>
      <c r="G40" s="10">
        <v>140</v>
      </c>
      <c r="H40" s="10">
        <v>140</v>
      </c>
      <c r="I40" s="10">
        <v>140</v>
      </c>
      <c r="J40" s="10"/>
      <c r="K40" s="10">
        <v>150</v>
      </c>
      <c r="M40" s="25">
        <v>140</v>
      </c>
    </row>
    <row r="41" spans="1:15" ht="15" customHeight="1" x14ac:dyDescent="0.35">
      <c r="A41" s="88"/>
      <c r="B41" s="4" t="s">
        <v>45</v>
      </c>
      <c r="C41" s="4"/>
      <c r="D41" s="38">
        <v>2019</v>
      </c>
      <c r="E41" s="10"/>
      <c r="F41" s="10"/>
      <c r="G41" s="10">
        <v>1252</v>
      </c>
      <c r="H41" s="10">
        <v>1252</v>
      </c>
      <c r="I41" s="10">
        <v>1252</v>
      </c>
      <c r="J41" s="10"/>
      <c r="K41" s="10">
        <v>1350</v>
      </c>
      <c r="M41" s="25">
        <v>1252</v>
      </c>
    </row>
    <row r="42" spans="1:15" ht="15" customHeight="1" x14ac:dyDescent="0.35">
      <c r="A42" s="88"/>
      <c r="B42" s="4" t="s">
        <v>57</v>
      </c>
      <c r="C42" s="4"/>
      <c r="D42" s="38">
        <v>2020</v>
      </c>
      <c r="E42" s="10"/>
      <c r="F42" s="10"/>
      <c r="G42" s="10">
        <v>215</v>
      </c>
      <c r="H42" s="10">
        <v>215</v>
      </c>
      <c r="I42" s="10">
        <v>215</v>
      </c>
      <c r="J42" s="10"/>
      <c r="K42" s="10">
        <v>260</v>
      </c>
      <c r="M42" s="25">
        <v>215</v>
      </c>
    </row>
    <row r="43" spans="1:15" ht="15" customHeight="1" x14ac:dyDescent="0.35">
      <c r="A43" s="88"/>
      <c r="B43" s="4" t="s">
        <v>58</v>
      </c>
      <c r="C43" s="4"/>
      <c r="D43" s="38">
        <v>2021</v>
      </c>
      <c r="E43" s="10"/>
      <c r="F43" s="10"/>
      <c r="G43" s="10">
        <v>880</v>
      </c>
      <c r="H43" s="10">
        <v>880</v>
      </c>
      <c r="I43" s="10">
        <v>880</v>
      </c>
      <c r="J43" s="10"/>
      <c r="K43" s="10">
        <v>900</v>
      </c>
      <c r="M43" s="25">
        <v>880</v>
      </c>
    </row>
    <row r="44" spans="1:15" ht="15" customHeight="1" x14ac:dyDescent="0.35">
      <c r="A44" s="88"/>
      <c r="B44" s="4" t="s">
        <v>59</v>
      </c>
      <c r="C44" s="4"/>
      <c r="D44" s="38">
        <v>2021</v>
      </c>
      <c r="E44" s="10"/>
      <c r="F44" s="10"/>
      <c r="G44" s="10">
        <v>256</v>
      </c>
      <c r="H44" s="10">
        <v>256</v>
      </c>
      <c r="I44" s="10">
        <v>256</v>
      </c>
      <c r="J44" s="10"/>
      <c r="K44" s="10">
        <v>300</v>
      </c>
      <c r="M44" s="25">
        <v>256</v>
      </c>
      <c r="N44" s="31"/>
    </row>
    <row r="45" spans="1:15" ht="15" customHeight="1" x14ac:dyDescent="0.35">
      <c r="A45" s="89"/>
      <c r="B45" s="4"/>
      <c r="C45" s="4"/>
      <c r="D45" s="10"/>
      <c r="E45" s="10"/>
      <c r="F45" s="10"/>
      <c r="G45" s="10"/>
      <c r="H45" s="10"/>
      <c r="I45" s="10"/>
      <c r="J45" s="10"/>
      <c r="K45" s="10"/>
      <c r="M45" s="25"/>
    </row>
    <row r="46" spans="1:15" ht="15" customHeight="1" x14ac:dyDescent="0.35">
      <c r="A46" s="26"/>
      <c r="B46" s="4"/>
      <c r="C46" s="4"/>
      <c r="D46" s="10"/>
      <c r="E46" s="10"/>
      <c r="F46" s="10"/>
      <c r="G46" s="10"/>
      <c r="H46" s="10"/>
      <c r="I46" s="10"/>
      <c r="J46" s="10"/>
      <c r="K46" s="10"/>
      <c r="M46" s="25"/>
    </row>
    <row r="47" spans="1:15" ht="20.5" x14ac:dyDescent="0.4">
      <c r="A47" s="1"/>
      <c r="B47" s="2" t="s">
        <v>7</v>
      </c>
      <c r="C47" s="2"/>
      <c r="D47" s="3">
        <f t="shared" ref="D47:E47" si="0">SUM(D5:D33)</f>
        <v>30263</v>
      </c>
      <c r="E47" s="3">
        <f t="shared" si="0"/>
        <v>201794</v>
      </c>
      <c r="F47" s="3"/>
      <c r="G47" s="3">
        <f>SUM(G5:G44)</f>
        <v>253615</v>
      </c>
      <c r="H47" s="3">
        <f>SUM(H5:H44)</f>
        <v>253775</v>
      </c>
      <c r="I47" s="3">
        <f>SUM(I5:I44)</f>
        <v>253775</v>
      </c>
      <c r="J47" s="3"/>
      <c r="K47" s="3">
        <f>SUM(K5:K45)</f>
        <v>63150</v>
      </c>
      <c r="M47" s="24"/>
    </row>
    <row r="48" spans="1:15" ht="12.75" customHeight="1" x14ac:dyDescent="0.25">
      <c r="A48" s="15"/>
    </row>
  </sheetData>
  <mergeCells count="7">
    <mergeCell ref="A23:A45"/>
    <mergeCell ref="A1:K1"/>
    <mergeCell ref="A2:K2"/>
    <mergeCell ref="A3:D3"/>
    <mergeCell ref="A5:A6"/>
    <mergeCell ref="A8:A18"/>
    <mergeCell ref="A19:A22"/>
  </mergeCells>
  <phoneticPr fontId="14" type="noConversion"/>
  <pageMargins left="0.35433070866141736" right="0.35433070866141736" top="0.15748031496062992" bottom="0.15748031496062992" header="0.51181102362204722" footer="0.51181102362204722"/>
  <pageSetup paperSize="9" scale="6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topLeftCell="A4" zoomScale="80" workbookViewId="0">
      <selection activeCell="M5" sqref="M5:M44"/>
    </sheetView>
  </sheetViews>
  <sheetFormatPr defaultRowHeight="12.5" x14ac:dyDescent="0.25"/>
  <cols>
    <col min="1" max="1" width="28.81640625" bestFit="1" customWidth="1"/>
    <col min="2" max="2" width="44.7265625" customWidth="1"/>
    <col min="3" max="3" width="10.54296875" customWidth="1"/>
    <col min="4" max="4" width="10.7265625" hidden="1" customWidth="1"/>
    <col min="5" max="7" width="10.7265625" bestFit="1" customWidth="1"/>
    <col min="8" max="8" width="10.7265625" customWidth="1"/>
    <col min="9" max="9" width="10.7265625" bestFit="1" customWidth="1"/>
    <col min="10" max="10" width="10.7265625" customWidth="1"/>
    <col min="11" max="11" width="11.26953125" customWidth="1"/>
    <col min="12" max="13" width="11.453125" customWidth="1"/>
  </cols>
  <sheetData>
    <row r="1" spans="1:17" s="17" customFormat="1" ht="20.5" x14ac:dyDescent="0.45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29"/>
    </row>
    <row r="2" spans="1:17" s="17" customFormat="1" ht="20.5" x14ac:dyDescent="0.45">
      <c r="A2" s="81" t="s">
        <v>41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0"/>
    </row>
    <row r="3" spans="1:17" s="18" customFormat="1" ht="18" x14ac:dyDescent="0.4">
      <c r="A3" s="90" t="s">
        <v>61</v>
      </c>
      <c r="B3" s="90"/>
      <c r="C3" s="90"/>
    </row>
    <row r="4" spans="1:17" s="22" customFormat="1" ht="31" x14ac:dyDescent="0.35">
      <c r="A4" s="19" t="s">
        <v>0</v>
      </c>
      <c r="B4" s="19" t="s">
        <v>1</v>
      </c>
      <c r="C4" s="20" t="s">
        <v>2</v>
      </c>
      <c r="D4" s="21" t="s">
        <v>20</v>
      </c>
      <c r="E4" s="21" t="s">
        <v>22</v>
      </c>
      <c r="F4" s="21" t="s">
        <v>23</v>
      </c>
      <c r="G4" s="21" t="s">
        <v>26</v>
      </c>
      <c r="H4" s="21" t="s">
        <v>28</v>
      </c>
      <c r="I4" s="21" t="s">
        <v>29</v>
      </c>
      <c r="J4" s="21" t="s">
        <v>35</v>
      </c>
      <c r="K4" s="21" t="s">
        <v>39</v>
      </c>
      <c r="L4" s="21" t="s">
        <v>51</v>
      </c>
      <c r="M4" s="21" t="s">
        <v>60</v>
      </c>
      <c r="O4" s="23" t="s">
        <v>46</v>
      </c>
    </row>
    <row r="5" spans="1:17" ht="15" customHeight="1" x14ac:dyDescent="0.35">
      <c r="A5" s="91" t="s">
        <v>3</v>
      </c>
      <c r="B5" s="4" t="s">
        <v>8</v>
      </c>
      <c r="C5" s="5">
        <v>104677</v>
      </c>
      <c r="D5" s="5">
        <v>119453</v>
      </c>
      <c r="E5" s="5">
        <v>123431</v>
      </c>
      <c r="F5" s="5">
        <v>123431</v>
      </c>
      <c r="G5" s="5">
        <v>123431</v>
      </c>
      <c r="H5" s="5">
        <v>123431</v>
      </c>
      <c r="I5" s="5">
        <v>123431</v>
      </c>
      <c r="J5" s="5">
        <v>123431</v>
      </c>
      <c r="K5" s="5">
        <v>123431</v>
      </c>
      <c r="L5" s="5">
        <v>123431</v>
      </c>
      <c r="M5" s="5">
        <v>123431</v>
      </c>
      <c r="O5" s="24"/>
    </row>
    <row r="6" spans="1:17" ht="15" customHeight="1" x14ac:dyDescent="0.35">
      <c r="A6" s="92"/>
      <c r="B6" s="6" t="s">
        <v>9</v>
      </c>
      <c r="C6" s="5">
        <v>71685</v>
      </c>
      <c r="D6" s="5">
        <v>74685</v>
      </c>
      <c r="E6" s="5">
        <v>74685</v>
      </c>
      <c r="F6" s="5">
        <v>74685</v>
      </c>
      <c r="G6" s="5">
        <v>74685</v>
      </c>
      <c r="H6" s="5">
        <v>74685</v>
      </c>
      <c r="I6" s="5">
        <v>74685</v>
      </c>
      <c r="J6" s="5">
        <v>74685</v>
      </c>
      <c r="K6" s="5">
        <v>74685</v>
      </c>
      <c r="L6" s="5">
        <v>74685</v>
      </c>
      <c r="M6" s="5">
        <v>74685</v>
      </c>
      <c r="O6" s="24"/>
      <c r="Q6" s="27">
        <f>SUM(M5:M6)</f>
        <v>198116</v>
      </c>
    </row>
    <row r="7" spans="1:17" ht="18.75" customHeight="1" x14ac:dyDescent="0.35">
      <c r="A7" s="13" t="s">
        <v>30</v>
      </c>
      <c r="B7" s="4" t="s">
        <v>31</v>
      </c>
      <c r="C7" s="16">
        <v>1620</v>
      </c>
      <c r="D7" s="5"/>
      <c r="E7" s="5"/>
      <c r="F7" s="5"/>
      <c r="G7" s="5"/>
      <c r="H7" s="5"/>
      <c r="I7" s="5">
        <v>1620</v>
      </c>
      <c r="J7" s="5">
        <v>1620</v>
      </c>
      <c r="K7" s="5">
        <v>1620</v>
      </c>
      <c r="L7" s="5">
        <v>1620</v>
      </c>
      <c r="M7" s="5">
        <v>1620</v>
      </c>
      <c r="O7" s="25">
        <v>1620</v>
      </c>
    </row>
    <row r="8" spans="1:17" ht="14.5" x14ac:dyDescent="0.35">
      <c r="A8" s="91" t="s">
        <v>6</v>
      </c>
      <c r="B8" s="4" t="s">
        <v>18</v>
      </c>
      <c r="C8" s="7">
        <v>740</v>
      </c>
      <c r="D8" s="7">
        <v>740</v>
      </c>
      <c r="E8" s="7">
        <v>740</v>
      </c>
      <c r="F8" s="7">
        <v>740</v>
      </c>
      <c r="G8" s="7">
        <v>740</v>
      </c>
      <c r="H8" s="7">
        <v>740</v>
      </c>
      <c r="I8" s="7">
        <v>740</v>
      </c>
      <c r="J8" s="7">
        <v>740</v>
      </c>
      <c r="K8" s="7">
        <v>740</v>
      </c>
      <c r="L8" s="7">
        <v>740</v>
      </c>
      <c r="M8" s="7">
        <v>740</v>
      </c>
      <c r="O8" s="25">
        <v>1040</v>
      </c>
    </row>
    <row r="9" spans="1:17" ht="14.5" x14ac:dyDescent="0.35">
      <c r="A9" s="91"/>
      <c r="B9" s="6" t="s">
        <v>55</v>
      </c>
      <c r="C9" s="7">
        <v>136</v>
      </c>
      <c r="D9" s="7"/>
      <c r="E9" s="7"/>
      <c r="F9" s="7">
        <v>136</v>
      </c>
      <c r="G9" s="7">
        <v>136</v>
      </c>
      <c r="H9" s="7">
        <v>136</v>
      </c>
      <c r="I9" s="7">
        <v>136</v>
      </c>
      <c r="J9" s="7">
        <v>136</v>
      </c>
      <c r="K9" s="7">
        <v>136</v>
      </c>
      <c r="L9" s="7">
        <v>136</v>
      </c>
      <c r="M9" s="7">
        <v>136</v>
      </c>
      <c r="O9" s="25">
        <v>170</v>
      </c>
    </row>
    <row r="10" spans="1:17" ht="14.5" x14ac:dyDescent="0.35">
      <c r="A10" s="91"/>
      <c r="B10" s="6" t="s">
        <v>54</v>
      </c>
      <c r="C10" s="28"/>
      <c r="D10" s="7"/>
      <c r="E10" s="7"/>
      <c r="F10" s="7"/>
      <c r="G10" s="7"/>
      <c r="H10" s="7"/>
      <c r="I10" s="7"/>
      <c r="J10" s="7"/>
      <c r="K10" s="7">
        <v>160</v>
      </c>
      <c r="L10" s="7">
        <v>160</v>
      </c>
      <c r="M10" s="7">
        <v>160</v>
      </c>
      <c r="O10" s="25">
        <v>160</v>
      </c>
    </row>
    <row r="11" spans="1:17" ht="14.5" x14ac:dyDescent="0.35">
      <c r="A11" s="91"/>
      <c r="B11" s="6" t="s">
        <v>27</v>
      </c>
      <c r="C11" s="11">
        <v>1793</v>
      </c>
      <c r="D11" s="4"/>
      <c r="E11" s="4"/>
      <c r="F11" s="4"/>
      <c r="G11" s="12">
        <v>1793</v>
      </c>
      <c r="H11" s="12">
        <v>1793</v>
      </c>
      <c r="I11" s="12">
        <v>1793</v>
      </c>
      <c r="J11" s="12">
        <v>1793</v>
      </c>
      <c r="K11" s="12">
        <v>1793</v>
      </c>
      <c r="L11" s="12">
        <v>1793</v>
      </c>
      <c r="M11" s="12">
        <v>1793</v>
      </c>
      <c r="O11" s="25">
        <v>1793</v>
      </c>
    </row>
    <row r="12" spans="1:17" ht="14.5" x14ac:dyDescent="0.35">
      <c r="A12" s="91"/>
      <c r="B12" s="4" t="s">
        <v>52</v>
      </c>
      <c r="C12" s="5">
        <v>756</v>
      </c>
      <c r="D12" s="4"/>
      <c r="E12" s="4"/>
      <c r="F12" s="4"/>
      <c r="G12" s="12"/>
      <c r="H12" s="12">
        <v>756</v>
      </c>
      <c r="I12" s="12">
        <v>756</v>
      </c>
      <c r="J12" s="12">
        <v>756</v>
      </c>
      <c r="K12" s="12">
        <v>756</v>
      </c>
      <c r="L12" s="12">
        <v>756</v>
      </c>
      <c r="M12" s="12">
        <v>756</v>
      </c>
      <c r="O12" s="25">
        <v>756</v>
      </c>
    </row>
    <row r="13" spans="1:17" ht="14.5" x14ac:dyDescent="0.35">
      <c r="A13" s="91"/>
      <c r="B13" s="4" t="s">
        <v>56</v>
      </c>
      <c r="C13" s="5">
        <v>858</v>
      </c>
      <c r="D13" s="4"/>
      <c r="E13" s="4"/>
      <c r="F13" s="4"/>
      <c r="G13" s="12"/>
      <c r="H13" s="12"/>
      <c r="I13" s="12"/>
      <c r="J13" s="12"/>
      <c r="K13" s="12">
        <v>858</v>
      </c>
      <c r="L13" s="12">
        <v>858</v>
      </c>
      <c r="M13" s="12">
        <v>858</v>
      </c>
      <c r="O13" s="25">
        <v>858</v>
      </c>
    </row>
    <row r="14" spans="1:17" ht="14.5" x14ac:dyDescent="0.35">
      <c r="A14" s="91"/>
      <c r="B14" s="4" t="s">
        <v>53</v>
      </c>
      <c r="C14" s="5">
        <v>674</v>
      </c>
      <c r="D14" s="4"/>
      <c r="E14" s="4"/>
      <c r="F14" s="4"/>
      <c r="G14" s="12"/>
      <c r="H14" s="12"/>
      <c r="I14" s="12"/>
      <c r="J14" s="12"/>
      <c r="K14" s="12">
        <v>674</v>
      </c>
      <c r="L14" s="12">
        <v>674</v>
      </c>
      <c r="M14" s="12">
        <v>674</v>
      </c>
      <c r="O14" s="25">
        <v>674</v>
      </c>
    </row>
    <row r="15" spans="1:17" ht="14.5" x14ac:dyDescent="0.35">
      <c r="A15" s="91"/>
      <c r="B15" s="4" t="s">
        <v>42</v>
      </c>
      <c r="C15" s="5">
        <v>255</v>
      </c>
      <c r="D15" s="4"/>
      <c r="E15" s="4"/>
      <c r="F15" s="4"/>
      <c r="G15" s="12"/>
      <c r="H15" s="12"/>
      <c r="I15" s="12"/>
      <c r="J15" s="12"/>
      <c r="K15" s="12">
        <v>255</v>
      </c>
      <c r="L15" s="12">
        <v>255</v>
      </c>
      <c r="M15" s="12">
        <v>255</v>
      </c>
      <c r="O15" s="25">
        <v>255</v>
      </c>
    </row>
    <row r="16" spans="1:17" ht="14.5" x14ac:dyDescent="0.35">
      <c r="A16" s="91"/>
      <c r="B16" s="4" t="s">
        <v>47</v>
      </c>
      <c r="C16" s="5">
        <v>895</v>
      </c>
      <c r="D16" s="4"/>
      <c r="E16" s="4"/>
      <c r="F16" s="4"/>
      <c r="G16" s="12"/>
      <c r="H16" s="12"/>
      <c r="I16" s="12"/>
      <c r="J16" s="12"/>
      <c r="K16" s="12">
        <v>895</v>
      </c>
      <c r="L16" s="12">
        <v>895</v>
      </c>
      <c r="M16" s="12">
        <v>895</v>
      </c>
      <c r="O16" s="25">
        <v>895</v>
      </c>
    </row>
    <row r="17" spans="1:16" ht="14.5" x14ac:dyDescent="0.35">
      <c r="A17" s="91"/>
      <c r="B17" s="4" t="s">
        <v>62</v>
      </c>
      <c r="C17" s="5">
        <v>3269</v>
      </c>
      <c r="D17" s="4"/>
      <c r="E17" s="4"/>
      <c r="F17" s="4"/>
      <c r="G17" s="12"/>
      <c r="H17" s="12"/>
      <c r="I17" s="12"/>
      <c r="J17" s="12"/>
      <c r="K17" s="12"/>
      <c r="L17" s="12"/>
      <c r="M17" s="12">
        <v>3269</v>
      </c>
      <c r="O17" s="25"/>
    </row>
    <row r="18" spans="1:16" ht="14.5" x14ac:dyDescent="0.35">
      <c r="A18" s="92"/>
      <c r="B18" s="4" t="s">
        <v>50</v>
      </c>
      <c r="C18" s="5">
        <v>803</v>
      </c>
      <c r="D18" s="4"/>
      <c r="E18" s="4"/>
      <c r="F18" s="4"/>
      <c r="G18" s="12"/>
      <c r="H18" s="12"/>
      <c r="I18" s="12"/>
      <c r="J18" s="12"/>
      <c r="K18" s="12"/>
      <c r="L18" s="12">
        <v>895</v>
      </c>
      <c r="M18" s="12">
        <v>895</v>
      </c>
      <c r="O18" s="25">
        <v>895</v>
      </c>
      <c r="P18" s="31">
        <f>SUM(M8:M18)</f>
        <v>10431</v>
      </c>
    </row>
    <row r="19" spans="1:16" ht="14.5" x14ac:dyDescent="0.35">
      <c r="A19" s="93" t="s">
        <v>4</v>
      </c>
      <c r="B19" s="4" t="s">
        <v>25</v>
      </c>
      <c r="C19" s="5">
        <v>57</v>
      </c>
      <c r="D19" s="5"/>
      <c r="E19" s="5"/>
      <c r="F19" s="5">
        <v>57</v>
      </c>
      <c r="G19" s="5">
        <v>57</v>
      </c>
      <c r="H19" s="5">
        <v>57</v>
      </c>
      <c r="I19" s="5">
        <v>57</v>
      </c>
      <c r="J19" s="5">
        <v>57</v>
      </c>
      <c r="K19" s="5">
        <v>57</v>
      </c>
      <c r="L19" s="5">
        <v>57</v>
      </c>
      <c r="M19" s="5">
        <v>57</v>
      </c>
      <c r="O19" s="24"/>
    </row>
    <row r="20" spans="1:16" ht="14.5" x14ac:dyDescent="0.35">
      <c r="A20" s="94"/>
      <c r="B20" s="4" t="s">
        <v>21</v>
      </c>
      <c r="C20" s="8">
        <v>22940</v>
      </c>
      <c r="D20" s="8"/>
      <c r="E20" s="8">
        <v>22940</v>
      </c>
      <c r="F20" s="8">
        <v>22940</v>
      </c>
      <c r="G20" s="8">
        <v>22940</v>
      </c>
      <c r="H20" s="8">
        <v>22940</v>
      </c>
      <c r="I20" s="8">
        <v>22940</v>
      </c>
      <c r="J20" s="8">
        <v>22940</v>
      </c>
      <c r="K20" s="8">
        <v>22940</v>
      </c>
      <c r="L20" s="8">
        <v>22940</v>
      </c>
      <c r="M20" s="8">
        <v>22940</v>
      </c>
      <c r="O20" s="25">
        <v>30700</v>
      </c>
    </row>
    <row r="21" spans="1:16" ht="14.5" x14ac:dyDescent="0.35">
      <c r="A21" s="94"/>
      <c r="B21" s="4" t="s">
        <v>13</v>
      </c>
      <c r="C21" s="14">
        <v>302</v>
      </c>
      <c r="D21" s="14">
        <v>302</v>
      </c>
      <c r="E21" s="14">
        <v>302</v>
      </c>
      <c r="F21" s="14">
        <v>302</v>
      </c>
      <c r="G21" s="14">
        <v>302</v>
      </c>
      <c r="H21" s="14">
        <v>302</v>
      </c>
      <c r="I21" s="14">
        <v>302</v>
      </c>
      <c r="J21" s="14">
        <v>302</v>
      </c>
      <c r="K21" s="14">
        <v>302</v>
      </c>
      <c r="L21" s="14">
        <v>302</v>
      </c>
      <c r="M21" s="14">
        <v>302</v>
      </c>
      <c r="O21" s="25">
        <v>430</v>
      </c>
    </row>
    <row r="22" spans="1:16" ht="14.5" x14ac:dyDescent="0.35">
      <c r="A22" s="95"/>
      <c r="B22" s="9" t="s">
        <v>14</v>
      </c>
      <c r="C22" s="14">
        <v>1365</v>
      </c>
      <c r="D22" s="14">
        <v>1365</v>
      </c>
      <c r="E22" s="14">
        <v>1365</v>
      </c>
      <c r="F22" s="14">
        <v>1365</v>
      </c>
      <c r="G22" s="14">
        <v>1365</v>
      </c>
      <c r="H22" s="14">
        <v>1365</v>
      </c>
      <c r="I22" s="14">
        <v>1365</v>
      </c>
      <c r="J22" s="14">
        <v>1365</v>
      </c>
      <c r="K22" s="14">
        <v>1365</v>
      </c>
      <c r="L22" s="14">
        <v>1365</v>
      </c>
      <c r="M22" s="14">
        <v>1365</v>
      </c>
      <c r="O22" s="25">
        <v>1920</v>
      </c>
      <c r="P22" s="27">
        <f>SUM(M19:M22)</f>
        <v>24664</v>
      </c>
    </row>
    <row r="23" spans="1:16" ht="15" customHeight="1" x14ac:dyDescent="0.35">
      <c r="A23" s="87" t="s">
        <v>5</v>
      </c>
      <c r="B23" s="9" t="s">
        <v>15</v>
      </c>
      <c r="C23" s="14">
        <v>296</v>
      </c>
      <c r="D23" s="14">
        <v>296</v>
      </c>
      <c r="E23" s="14">
        <v>296</v>
      </c>
      <c r="F23" s="14">
        <v>296</v>
      </c>
      <c r="G23" s="14">
        <v>296</v>
      </c>
      <c r="H23" s="14">
        <v>296</v>
      </c>
      <c r="I23" s="14">
        <v>296</v>
      </c>
      <c r="J23" s="14">
        <v>296</v>
      </c>
      <c r="K23" s="14">
        <v>296</v>
      </c>
      <c r="L23" s="14">
        <v>296</v>
      </c>
      <c r="M23" s="14">
        <v>296</v>
      </c>
      <c r="O23" s="25">
        <v>420</v>
      </c>
    </row>
    <row r="24" spans="1:16" ht="15" customHeight="1" x14ac:dyDescent="0.35">
      <c r="A24" s="88"/>
      <c r="B24" s="9" t="s">
        <v>17</v>
      </c>
      <c r="C24" s="14">
        <v>654</v>
      </c>
      <c r="D24" s="14">
        <v>654</v>
      </c>
      <c r="E24" s="14">
        <v>654</v>
      </c>
      <c r="F24" s="14">
        <v>654</v>
      </c>
      <c r="G24" s="14">
        <v>654</v>
      </c>
      <c r="H24" s="14">
        <v>654</v>
      </c>
      <c r="I24" s="14">
        <v>654</v>
      </c>
      <c r="J24" s="14">
        <v>654</v>
      </c>
      <c r="K24" s="14">
        <v>654</v>
      </c>
      <c r="L24" s="14">
        <v>654</v>
      </c>
      <c r="M24" s="14">
        <v>654</v>
      </c>
      <c r="O24" s="25">
        <v>920</v>
      </c>
    </row>
    <row r="25" spans="1:16" ht="15" customHeight="1" x14ac:dyDescent="0.35">
      <c r="A25" s="88"/>
      <c r="B25" s="9" t="s">
        <v>16</v>
      </c>
      <c r="C25" s="14">
        <v>1315</v>
      </c>
      <c r="D25" s="14">
        <v>1315</v>
      </c>
      <c r="E25" s="14">
        <v>1315</v>
      </c>
      <c r="F25" s="14">
        <v>1315</v>
      </c>
      <c r="G25" s="14">
        <v>1315</v>
      </c>
      <c r="H25" s="14">
        <v>1315</v>
      </c>
      <c r="I25" s="14">
        <v>1315</v>
      </c>
      <c r="J25" s="14">
        <v>1315</v>
      </c>
      <c r="K25" s="14">
        <v>1315</v>
      </c>
      <c r="L25" s="14">
        <v>1315</v>
      </c>
      <c r="M25" s="14">
        <v>1315</v>
      </c>
      <c r="O25" s="25">
        <v>1850</v>
      </c>
    </row>
    <row r="26" spans="1:16" ht="15" customHeight="1" x14ac:dyDescent="0.35">
      <c r="A26" s="88"/>
      <c r="B26" s="9" t="s">
        <v>10</v>
      </c>
      <c r="C26" s="10">
        <v>1187</v>
      </c>
      <c r="D26" s="10">
        <v>1187</v>
      </c>
      <c r="E26" s="10">
        <v>1187</v>
      </c>
      <c r="F26" s="10">
        <v>1187</v>
      </c>
      <c r="G26" s="10">
        <v>1187</v>
      </c>
      <c r="H26" s="10">
        <v>1187</v>
      </c>
      <c r="I26" s="10">
        <v>1187</v>
      </c>
      <c r="J26" s="10">
        <v>1187</v>
      </c>
      <c r="K26" s="10">
        <v>1187</v>
      </c>
      <c r="L26" s="10">
        <v>1187</v>
      </c>
      <c r="M26" s="10">
        <v>1187</v>
      </c>
      <c r="O26" s="25">
        <v>25</v>
      </c>
    </row>
    <row r="27" spans="1:16" ht="15" customHeight="1" x14ac:dyDescent="0.35">
      <c r="A27" s="88"/>
      <c r="B27" s="9" t="s">
        <v>11</v>
      </c>
      <c r="C27" s="10">
        <v>1305</v>
      </c>
      <c r="D27" s="10">
        <v>1305</v>
      </c>
      <c r="E27" s="10">
        <v>1305</v>
      </c>
      <c r="F27" s="10">
        <v>1305</v>
      </c>
      <c r="G27" s="10">
        <v>1305</v>
      </c>
      <c r="H27" s="10">
        <v>1305</v>
      </c>
      <c r="I27" s="10">
        <v>1305</v>
      </c>
      <c r="J27" s="10">
        <v>1305</v>
      </c>
      <c r="K27" s="10">
        <v>1305</v>
      </c>
      <c r="L27" s="10">
        <v>1305</v>
      </c>
      <c r="M27" s="10">
        <v>1305</v>
      </c>
      <c r="O27" s="25">
        <v>120</v>
      </c>
    </row>
    <row r="28" spans="1:16" ht="15" customHeight="1" x14ac:dyDescent="0.35">
      <c r="A28" s="88"/>
      <c r="B28" s="9" t="s">
        <v>19</v>
      </c>
      <c r="C28" s="10">
        <v>172</v>
      </c>
      <c r="D28" s="10">
        <v>172</v>
      </c>
      <c r="E28" s="10">
        <v>172</v>
      </c>
      <c r="F28" s="10">
        <v>172</v>
      </c>
      <c r="G28" s="10">
        <v>172</v>
      </c>
      <c r="H28" s="10">
        <v>172</v>
      </c>
      <c r="I28" s="10">
        <v>172</v>
      </c>
      <c r="J28" s="10">
        <v>172</v>
      </c>
      <c r="K28" s="10">
        <v>172</v>
      </c>
      <c r="L28" s="10">
        <v>172</v>
      </c>
      <c r="M28" s="10">
        <v>172</v>
      </c>
      <c r="O28" s="25">
        <v>30</v>
      </c>
    </row>
    <row r="29" spans="1:16" ht="15" customHeight="1" x14ac:dyDescent="0.35">
      <c r="A29" s="88"/>
      <c r="B29" s="4" t="s">
        <v>12</v>
      </c>
      <c r="C29" s="10">
        <v>320</v>
      </c>
      <c r="D29" s="10">
        <v>320</v>
      </c>
      <c r="E29" s="10">
        <v>320</v>
      </c>
      <c r="F29" s="10">
        <v>320</v>
      </c>
      <c r="G29" s="10">
        <v>320</v>
      </c>
      <c r="H29" s="10">
        <v>320</v>
      </c>
      <c r="I29" s="10">
        <v>320</v>
      </c>
      <c r="J29" s="10">
        <v>320</v>
      </c>
      <c r="K29" s="10">
        <v>320</v>
      </c>
      <c r="L29" s="10">
        <v>320</v>
      </c>
      <c r="M29" s="10">
        <v>320</v>
      </c>
      <c r="O29" s="25">
        <v>230</v>
      </c>
    </row>
    <row r="30" spans="1:16" ht="15" customHeight="1" x14ac:dyDescent="0.35">
      <c r="A30" s="88"/>
      <c r="B30" s="4" t="s">
        <v>24</v>
      </c>
      <c r="C30" s="10">
        <v>165</v>
      </c>
      <c r="D30" s="10"/>
      <c r="E30" s="10"/>
      <c r="F30" s="10">
        <v>165</v>
      </c>
      <c r="G30" s="10">
        <v>165</v>
      </c>
      <c r="H30" s="10">
        <v>165</v>
      </c>
      <c r="I30" s="10">
        <v>165</v>
      </c>
      <c r="J30" s="10">
        <v>165</v>
      </c>
      <c r="K30" s="10">
        <v>165</v>
      </c>
      <c r="L30" s="10">
        <v>165</v>
      </c>
      <c r="M30" s="10">
        <v>165</v>
      </c>
      <c r="O30" s="25">
        <v>200</v>
      </c>
    </row>
    <row r="31" spans="1:16" ht="15" customHeight="1" x14ac:dyDescent="0.35">
      <c r="A31" s="88"/>
      <c r="B31" s="4" t="s">
        <v>32</v>
      </c>
      <c r="C31" s="10">
        <v>165</v>
      </c>
      <c r="D31" s="10"/>
      <c r="E31" s="10"/>
      <c r="F31" s="10"/>
      <c r="G31" s="10"/>
      <c r="H31" s="10"/>
      <c r="I31" s="10">
        <v>165</v>
      </c>
      <c r="J31" s="10">
        <v>165</v>
      </c>
      <c r="K31" s="10">
        <v>165</v>
      </c>
      <c r="L31" s="10">
        <v>165</v>
      </c>
      <c r="M31" s="10">
        <v>165</v>
      </c>
      <c r="O31" s="25">
        <v>165</v>
      </c>
    </row>
    <row r="32" spans="1:16" ht="15" customHeight="1" x14ac:dyDescent="0.35">
      <c r="A32" s="88"/>
      <c r="B32" s="4" t="s">
        <v>33</v>
      </c>
      <c r="C32" s="10">
        <v>186</v>
      </c>
      <c r="D32" s="10"/>
      <c r="E32" s="10"/>
      <c r="F32" s="10"/>
      <c r="G32" s="10"/>
      <c r="H32" s="10"/>
      <c r="I32" s="10">
        <v>186</v>
      </c>
      <c r="J32" s="10">
        <v>186</v>
      </c>
      <c r="K32" s="10">
        <v>186</v>
      </c>
      <c r="L32" s="10">
        <v>186</v>
      </c>
      <c r="M32" s="10">
        <v>186</v>
      </c>
      <c r="O32" s="25">
        <v>185</v>
      </c>
    </row>
    <row r="33" spans="1:17" ht="15" customHeight="1" x14ac:dyDescent="0.35">
      <c r="A33" s="88"/>
      <c r="B33" s="4" t="s">
        <v>34</v>
      </c>
      <c r="C33" s="10">
        <v>400</v>
      </c>
      <c r="D33" s="10"/>
      <c r="E33" s="10"/>
      <c r="F33" s="10"/>
      <c r="G33" s="10"/>
      <c r="H33" s="10"/>
      <c r="I33" s="10">
        <v>400</v>
      </c>
      <c r="J33" s="10">
        <v>400</v>
      </c>
      <c r="K33" s="10">
        <v>400</v>
      </c>
      <c r="L33" s="10">
        <v>400</v>
      </c>
      <c r="M33" s="10">
        <v>400</v>
      </c>
      <c r="O33" s="25">
        <v>135</v>
      </c>
    </row>
    <row r="34" spans="1:17" ht="15" customHeight="1" x14ac:dyDescent="0.35">
      <c r="A34" s="88"/>
      <c r="B34" s="4" t="s">
        <v>36</v>
      </c>
      <c r="C34" s="10">
        <v>892</v>
      </c>
      <c r="D34" s="10"/>
      <c r="E34" s="10"/>
      <c r="F34" s="10"/>
      <c r="G34" s="10"/>
      <c r="H34" s="10"/>
      <c r="I34" s="10"/>
      <c r="J34" s="10">
        <v>892</v>
      </c>
      <c r="K34" s="10">
        <v>892</v>
      </c>
      <c r="L34" s="10">
        <v>892</v>
      </c>
      <c r="M34" s="10">
        <v>892</v>
      </c>
      <c r="O34" s="25">
        <v>892</v>
      </c>
    </row>
    <row r="35" spans="1:17" ht="15" customHeight="1" x14ac:dyDescent="0.35">
      <c r="A35" s="88"/>
      <c r="B35" s="4" t="s">
        <v>37</v>
      </c>
      <c r="C35" s="10">
        <v>660</v>
      </c>
      <c r="D35" s="10"/>
      <c r="E35" s="10"/>
      <c r="F35" s="10"/>
      <c r="G35" s="10"/>
      <c r="H35" s="10"/>
      <c r="I35" s="10"/>
      <c r="J35" s="10">
        <v>660</v>
      </c>
      <c r="K35" s="10">
        <v>660</v>
      </c>
      <c r="L35" s="10">
        <v>660</v>
      </c>
      <c r="M35" s="10">
        <v>660</v>
      </c>
      <c r="O35" s="25">
        <v>660</v>
      </c>
    </row>
    <row r="36" spans="1:17" ht="15" customHeight="1" x14ac:dyDescent="0.35">
      <c r="A36" s="88"/>
      <c r="B36" s="4" t="s">
        <v>38</v>
      </c>
      <c r="C36" s="10">
        <v>5611</v>
      </c>
      <c r="D36" s="10"/>
      <c r="E36" s="10"/>
      <c r="F36" s="10"/>
      <c r="G36" s="10"/>
      <c r="H36" s="10"/>
      <c r="I36" s="10"/>
      <c r="J36" s="10">
        <v>5611</v>
      </c>
      <c r="K36" s="10">
        <v>5611</v>
      </c>
      <c r="L36" s="10">
        <v>5611</v>
      </c>
      <c r="M36" s="10">
        <v>5611</v>
      </c>
      <c r="O36" s="25">
        <v>5611</v>
      </c>
    </row>
    <row r="37" spans="1:17" ht="15" customHeight="1" x14ac:dyDescent="0.35">
      <c r="A37" s="88"/>
      <c r="B37" s="4" t="s">
        <v>48</v>
      </c>
      <c r="C37" s="10">
        <v>2050</v>
      </c>
      <c r="D37" s="10"/>
      <c r="E37" s="10"/>
      <c r="F37" s="10"/>
      <c r="G37" s="10"/>
      <c r="H37" s="10"/>
      <c r="I37" s="10"/>
      <c r="J37" s="10">
        <v>2050</v>
      </c>
      <c r="K37" s="10">
        <v>2050</v>
      </c>
      <c r="L37" s="10">
        <v>2050</v>
      </c>
      <c r="M37" s="10">
        <v>2050</v>
      </c>
      <c r="O37" s="25">
        <v>2050</v>
      </c>
    </row>
    <row r="38" spans="1:17" ht="15" customHeight="1" x14ac:dyDescent="0.35">
      <c r="A38" s="88"/>
      <c r="B38" s="4" t="s">
        <v>49</v>
      </c>
      <c r="C38" s="10">
        <v>574</v>
      </c>
      <c r="D38" s="10"/>
      <c r="E38" s="10"/>
      <c r="F38" s="10"/>
      <c r="G38" s="10"/>
      <c r="H38" s="10"/>
      <c r="I38" s="10"/>
      <c r="J38" s="10">
        <v>574</v>
      </c>
      <c r="K38" s="10">
        <v>574</v>
      </c>
      <c r="L38" s="10">
        <v>574</v>
      </c>
      <c r="M38" s="10">
        <v>574</v>
      </c>
      <c r="O38" s="25">
        <v>574</v>
      </c>
      <c r="Q38" s="27"/>
    </row>
    <row r="39" spans="1:17" ht="15" customHeight="1" x14ac:dyDescent="0.35">
      <c r="A39" s="88"/>
      <c r="B39" s="4" t="s">
        <v>43</v>
      </c>
      <c r="C39" s="10">
        <v>249</v>
      </c>
      <c r="D39" s="10"/>
      <c r="E39" s="10"/>
      <c r="F39" s="10"/>
      <c r="G39" s="10"/>
      <c r="H39" s="10"/>
      <c r="I39" s="10"/>
      <c r="J39" s="10"/>
      <c r="K39" s="10">
        <v>249</v>
      </c>
      <c r="L39" s="10">
        <v>249</v>
      </c>
      <c r="M39" s="10">
        <v>249</v>
      </c>
      <c r="O39" s="25">
        <v>249</v>
      </c>
    </row>
    <row r="40" spans="1:17" ht="15" customHeight="1" x14ac:dyDescent="0.35">
      <c r="A40" s="88"/>
      <c r="B40" s="4" t="s">
        <v>44</v>
      </c>
      <c r="C40" s="10">
        <v>140</v>
      </c>
      <c r="D40" s="10"/>
      <c r="E40" s="10"/>
      <c r="F40" s="10"/>
      <c r="G40" s="10"/>
      <c r="H40" s="10"/>
      <c r="I40" s="10"/>
      <c r="J40" s="10"/>
      <c r="K40" s="10">
        <v>140</v>
      </c>
      <c r="L40" s="10">
        <v>140</v>
      </c>
      <c r="M40" s="10">
        <v>140</v>
      </c>
      <c r="O40" s="25">
        <v>140</v>
      </c>
    </row>
    <row r="41" spans="1:17" ht="15" customHeight="1" x14ac:dyDescent="0.35">
      <c r="A41" s="88"/>
      <c r="B41" s="4" t="s">
        <v>45</v>
      </c>
      <c r="C41" s="10">
        <v>1252</v>
      </c>
      <c r="D41" s="10"/>
      <c r="E41" s="10"/>
      <c r="F41" s="10"/>
      <c r="G41" s="10"/>
      <c r="H41" s="10"/>
      <c r="I41" s="10"/>
      <c r="J41" s="10"/>
      <c r="K41" s="10">
        <v>1252</v>
      </c>
      <c r="L41" s="10">
        <v>1252</v>
      </c>
      <c r="M41" s="10">
        <v>1252</v>
      </c>
      <c r="O41" s="25">
        <v>1252</v>
      </c>
    </row>
    <row r="42" spans="1:17" ht="15" customHeight="1" x14ac:dyDescent="0.35">
      <c r="A42" s="88"/>
      <c r="B42" s="4" t="s">
        <v>57</v>
      </c>
      <c r="C42" s="10">
        <v>215</v>
      </c>
      <c r="D42" s="10"/>
      <c r="E42" s="10"/>
      <c r="F42" s="10"/>
      <c r="G42" s="10"/>
      <c r="H42" s="10"/>
      <c r="I42" s="10"/>
      <c r="J42" s="10"/>
      <c r="K42" s="10"/>
      <c r="L42" s="10">
        <v>215</v>
      </c>
      <c r="M42" s="10">
        <v>215</v>
      </c>
      <c r="O42" s="25">
        <v>215</v>
      </c>
    </row>
    <row r="43" spans="1:17" ht="15" customHeight="1" x14ac:dyDescent="0.35">
      <c r="A43" s="88"/>
      <c r="B43" s="4" t="s">
        <v>58</v>
      </c>
      <c r="C43" s="10">
        <v>880</v>
      </c>
      <c r="D43" s="10"/>
      <c r="E43" s="10"/>
      <c r="F43" s="10"/>
      <c r="G43" s="10"/>
      <c r="H43" s="10"/>
      <c r="I43" s="10"/>
      <c r="J43" s="10"/>
      <c r="K43" s="10"/>
      <c r="L43" s="10"/>
      <c r="M43" s="10">
        <v>880</v>
      </c>
      <c r="O43" s="25">
        <v>880</v>
      </c>
    </row>
    <row r="44" spans="1:17" ht="15" customHeight="1" x14ac:dyDescent="0.35">
      <c r="A44" s="88"/>
      <c r="B44" s="4" t="s">
        <v>59</v>
      </c>
      <c r="C44" s="10">
        <v>256</v>
      </c>
      <c r="D44" s="10"/>
      <c r="E44" s="10"/>
      <c r="F44" s="10"/>
      <c r="G44" s="10"/>
      <c r="H44" s="10"/>
      <c r="I44" s="10"/>
      <c r="J44" s="10"/>
      <c r="K44" s="10"/>
      <c r="L44" s="10"/>
      <c r="M44" s="10">
        <v>256</v>
      </c>
      <c r="O44" s="25">
        <v>256</v>
      </c>
      <c r="P44" s="31">
        <f>SUM(M23:M44)</f>
        <v>18944</v>
      </c>
    </row>
    <row r="45" spans="1:17" ht="15" customHeight="1" x14ac:dyDescent="0.35">
      <c r="A45" s="89"/>
      <c r="B45" s="4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O45" s="25"/>
    </row>
    <row r="46" spans="1:17" ht="15" customHeight="1" x14ac:dyDescent="0.35">
      <c r="A46" s="26"/>
      <c r="B46" s="4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O46" s="25"/>
    </row>
    <row r="47" spans="1:17" ht="20.5" x14ac:dyDescent="0.4">
      <c r="A47" s="1"/>
      <c r="B47" s="2" t="s">
        <v>7</v>
      </c>
      <c r="C47" s="3">
        <f t="shared" ref="C47:I47" si="0">SUM(C5:C33)</f>
        <v>218990</v>
      </c>
      <c r="D47" s="3">
        <f t="shared" si="0"/>
        <v>201794</v>
      </c>
      <c r="E47" s="3">
        <f t="shared" si="0"/>
        <v>228712</v>
      </c>
      <c r="F47" s="3">
        <f t="shared" si="0"/>
        <v>229070</v>
      </c>
      <c r="G47" s="3">
        <f t="shared" si="0"/>
        <v>230863</v>
      </c>
      <c r="H47" s="3">
        <f t="shared" si="0"/>
        <v>231619</v>
      </c>
      <c r="I47" s="3">
        <f t="shared" si="0"/>
        <v>233990</v>
      </c>
      <c r="J47" s="3">
        <f>SUM(J5:J45)</f>
        <v>243777</v>
      </c>
      <c r="K47" s="3">
        <f>SUM(K5:K45)</f>
        <v>248260</v>
      </c>
      <c r="L47" s="3">
        <f>SUM(L5:L45)</f>
        <v>249370</v>
      </c>
      <c r="M47" s="3">
        <f>SUM(M5:M45)</f>
        <v>253775</v>
      </c>
      <c r="O47" s="24"/>
    </row>
    <row r="48" spans="1:17" ht="12.75" customHeight="1" x14ac:dyDescent="0.25">
      <c r="A48" s="15"/>
    </row>
    <row r="51" spans="12:13" x14ac:dyDescent="0.25">
      <c r="L51" s="27"/>
      <c r="M51" s="27"/>
    </row>
  </sheetData>
  <mergeCells count="7">
    <mergeCell ref="A23:A45"/>
    <mergeCell ref="A1:L1"/>
    <mergeCell ref="A2:L2"/>
    <mergeCell ref="A19:A22"/>
    <mergeCell ref="A3:C3"/>
    <mergeCell ref="A5:A6"/>
    <mergeCell ref="A8:A18"/>
  </mergeCells>
  <phoneticPr fontId="0" type="noConversion"/>
  <pageMargins left="0.35433070866141736" right="0.35433070866141736" top="0.15748031496062992" bottom="0.15748031496062992" header="0.51181102362204722" footer="0.51181102362204722"/>
  <pageSetup paperSize="9" scale="7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Mar 26</vt:lpstr>
      <vt:lpstr>Mar 25</vt:lpstr>
      <vt:lpstr>Mar 24</vt:lpstr>
      <vt:lpstr>Sheet4</vt:lpstr>
      <vt:lpstr>Sheet1 (2)</vt:lpstr>
      <vt:lpstr>Sheet1</vt:lpstr>
      <vt:lpstr>Sheet2</vt:lpstr>
      <vt:lpstr>Sheet3</vt:lpstr>
      <vt:lpstr>Sheet1!Print_Area</vt:lpstr>
      <vt:lpstr>'Sheet1 (2)'!Print_Area</vt:lpstr>
      <vt:lpstr>Sheet4!Print_Area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Danielle Scott</cp:lastModifiedBy>
  <cp:lastPrinted>2026-04-23T11:06:33Z</cp:lastPrinted>
  <dcterms:created xsi:type="dcterms:W3CDTF">1996-10-14T23:33:28Z</dcterms:created>
  <dcterms:modified xsi:type="dcterms:W3CDTF">2026-04-23T11:07:55Z</dcterms:modified>
</cp:coreProperties>
</file>