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496c28a84a6ac94/Desktop/Wysall/Budget ^0 Precept/26-27/"/>
    </mc:Choice>
  </mc:AlternateContent>
  <xr:revisionPtr revIDLastSave="0" documentId="8_{1C645670-EC72-415B-AD01-593C4C0D62D6}" xr6:coauthVersionLast="47" xr6:coauthVersionMax="47" xr10:uidLastSave="{00000000-0000-0000-0000-000000000000}"/>
  <bookViews>
    <workbookView xWindow="-110" yWindow="-110" windowWidth="19420" windowHeight="10300" xr2:uid="{271E949F-986E-4B9A-9ADC-3B29D6466F14}"/>
  </bookViews>
  <sheets>
    <sheet name="Final Ja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D61" i="3"/>
  <c r="D46" i="3"/>
  <c r="D52" i="3"/>
  <c r="D14" i="3" l="1"/>
  <c r="D33" i="3"/>
  <c r="D53" i="3" s="1"/>
  <c r="D54" i="3" s="1"/>
  <c r="D55" i="3" l="1"/>
</calcChain>
</file>

<file path=xl/sharedStrings.xml><?xml version="1.0" encoding="utf-8"?>
<sst xmlns="http://schemas.openxmlformats.org/spreadsheetml/2006/main" count="78" uniqueCount="74">
  <si>
    <t>Income</t>
  </si>
  <si>
    <t>Ref</t>
  </si>
  <si>
    <t>Description</t>
  </si>
  <si>
    <t>VAT repaid by HMRC</t>
  </si>
  <si>
    <t>Precept</t>
  </si>
  <si>
    <t>Other Income</t>
  </si>
  <si>
    <t>Interest received</t>
  </si>
  <si>
    <t>Grants received</t>
  </si>
  <si>
    <t>Village Hall rents and events</t>
  </si>
  <si>
    <t>Western Power</t>
  </si>
  <si>
    <t>Miscellaneous income</t>
  </si>
  <si>
    <t>Split Parish Costs</t>
  </si>
  <si>
    <t>Reserves</t>
  </si>
  <si>
    <t>CIL Payments</t>
  </si>
  <si>
    <t>Refunds</t>
  </si>
  <si>
    <t>Total Income</t>
  </si>
  <si>
    <t>Expenditure</t>
  </si>
  <si>
    <t>Staff Costs</t>
  </si>
  <si>
    <t>Clerks salary and PAYE</t>
  </si>
  <si>
    <t>Clerks Expenses</t>
  </si>
  <si>
    <t>Office equipment and software</t>
  </si>
  <si>
    <t>Web-site and e'mail</t>
  </si>
  <si>
    <t>Courses, training, certification</t>
  </si>
  <si>
    <t>Conference / meeting fees</t>
  </si>
  <si>
    <t>Election costs</t>
  </si>
  <si>
    <t>Insurance</t>
  </si>
  <si>
    <t>Audit/Payroll costs</t>
  </si>
  <si>
    <t>Subscriptions</t>
  </si>
  <si>
    <t>Chairmans allowance</t>
  </si>
  <si>
    <t>5.9a</t>
  </si>
  <si>
    <t>Office Administration</t>
  </si>
  <si>
    <t>5.9b</t>
  </si>
  <si>
    <t>Section 137</t>
  </si>
  <si>
    <t>5.9c</t>
  </si>
  <si>
    <t>Grants Out</t>
  </si>
  <si>
    <t>5.9d</t>
  </si>
  <si>
    <t>Internal Bank Transfer</t>
  </si>
  <si>
    <t>5.9e</t>
  </si>
  <si>
    <t>Total</t>
  </si>
  <si>
    <t>Recreation</t>
  </si>
  <si>
    <t>Village Events</t>
  </si>
  <si>
    <t>Environment</t>
  </si>
  <si>
    <t>Facility management and service</t>
  </si>
  <si>
    <t>Defibrillator</t>
  </si>
  <si>
    <t>Church clock maintenance</t>
  </si>
  <si>
    <t>Playground equipment inspection &amp; maintenance</t>
  </si>
  <si>
    <t>Village landscape and maintenance</t>
  </si>
  <si>
    <t>Village Hall</t>
  </si>
  <si>
    <t>Electricity</t>
  </si>
  <si>
    <t>Water Rates</t>
  </si>
  <si>
    <t>Broadband</t>
  </si>
  <si>
    <t>Equipment &amp; maintenance</t>
  </si>
  <si>
    <t>Balance</t>
  </si>
  <si>
    <t>Employers National Insurance</t>
  </si>
  <si>
    <t>Grass cutting/Landscaping</t>
  </si>
  <si>
    <t>Trees</t>
  </si>
  <si>
    <t>Playground equipment upgrade</t>
  </si>
  <si>
    <t>Contingency</t>
  </si>
  <si>
    <t>Natwest Current Account</t>
  </si>
  <si>
    <t>Natwest Reserve Account</t>
  </si>
  <si>
    <t>CIL Account</t>
  </si>
  <si>
    <t>Accounts  Balance</t>
  </si>
  <si>
    <t xml:space="preserve">Building maintenance </t>
  </si>
  <si>
    <t>Total Operating Costs</t>
  </si>
  <si>
    <t>Capital Costs</t>
  </si>
  <si>
    <t>Administration &amp; Grants</t>
  </si>
  <si>
    <t>Category</t>
  </si>
  <si>
    <t>Total  Costs</t>
  </si>
  <si>
    <t>Predicted
31/03/2027</t>
  </si>
  <si>
    <t>Village Hall Paving</t>
  </si>
  <si>
    <t>Website upgrade to comply with legal, regulatory and accessibility requirements</t>
  </si>
  <si>
    <t>Reserve - 10 month operating costs</t>
  </si>
  <si>
    <t>Predicted
31/03/2026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</si>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</sst>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165" fontId="0" fillId="0" borderId="17" xfId="0" applyNumberFormat="1" applyBorder="1" applyAlignment="1">
      <alignment horizontal="center" vertical="center"/>
    </xf>
    <xf numFmtId="0" fontId="2" fillId="0" borderId="0" xfId="0" applyFont="1"/>
    <xf numFmtId="165" fontId="4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8" xfId="0" applyBorder="1"/>
    <xf numFmtId="165" fontId="4" fillId="0" borderId="19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" fillId="0" borderId="26" xfId="0" applyFont="1" applyBorder="1"/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0" xfId="0" applyFont="1" applyBorder="1"/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4" fontId="1" fillId="2" borderId="1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CEA2-FEAE-45F3-B51C-B264698936E0}">
  <sheetPr>
    <pageSetUpPr fitToPage="1"/>
  </sheetPr>
  <dimension ref="A1:E63"/>
  <sheetViews>
    <sheetView tabSelected="1" zoomScale="90" zoomScaleNormal="90" workbookViewId="0">
      <selection activeCell="N8" sqref="N8"/>
    </sheetView>
  </sheetViews>
  <sheetFormatPr defaultRowHeight="14.5" x14ac:dyDescent="0.35"/>
  <cols>
    <col min="1" max="1" width="31" bestFit="1" customWidth="1"/>
    <col min="2" max="2" width="4.81640625" bestFit="1" customWidth="1"/>
    <col min="3" max="3" width="52.54296875" customWidth="1"/>
    <col min="4" max="5" width="15.81640625" customWidth="1"/>
  </cols>
  <sheetData>
    <row r="1" spans="1:4" ht="28.75" customHeight="1" thickBot="1" x14ac:dyDescent="0.4">
      <c r="A1" s="36" t="s">
        <v>66</v>
      </c>
      <c r="B1" s="36" t="s">
        <v>1</v>
      </c>
      <c r="C1" s="36" t="s">
        <v>2</v>
      </c>
      <c r="D1" s="37" t="s">
        <v>73</v>
      </c>
    </row>
    <row r="2" spans="1:4" ht="16" thickBot="1" x14ac:dyDescent="0.4">
      <c r="A2" s="43" t="s">
        <v>0</v>
      </c>
      <c r="B2" s="40"/>
      <c r="C2" s="41"/>
      <c r="D2" s="42"/>
    </row>
    <row r="3" spans="1:4" ht="15.5" x14ac:dyDescent="0.35">
      <c r="B3" s="32">
        <v>1</v>
      </c>
      <c r="C3" s="38" t="s">
        <v>3</v>
      </c>
      <c r="D3" s="25">
        <v>1800</v>
      </c>
    </row>
    <row r="4" spans="1:4" ht="15.5" x14ac:dyDescent="0.35">
      <c r="A4" s="1" t="s">
        <v>4</v>
      </c>
      <c r="B4" s="2">
        <v>2</v>
      </c>
      <c r="C4" s="9" t="s">
        <v>4</v>
      </c>
      <c r="D4" s="18">
        <v>18404</v>
      </c>
    </row>
    <row r="5" spans="1:4" ht="15.5" x14ac:dyDescent="0.35">
      <c r="A5" s="64" t="s">
        <v>5</v>
      </c>
      <c r="B5" s="2">
        <v>3.1</v>
      </c>
      <c r="C5" s="10" t="s">
        <v>6</v>
      </c>
      <c r="D5" s="18">
        <v>400</v>
      </c>
    </row>
    <row r="6" spans="1:4" ht="15.5" x14ac:dyDescent="0.35">
      <c r="A6" s="62"/>
      <c r="B6" s="2">
        <v>3.2</v>
      </c>
      <c r="C6" s="10" t="s">
        <v>7</v>
      </c>
      <c r="D6" s="18">
        <v>0</v>
      </c>
    </row>
    <row r="7" spans="1:4" ht="15.5" x14ac:dyDescent="0.35">
      <c r="A7" s="62"/>
      <c r="B7" s="2">
        <v>3.3</v>
      </c>
      <c r="C7" s="10" t="s">
        <v>8</v>
      </c>
      <c r="D7" s="18">
        <v>4000</v>
      </c>
    </row>
    <row r="8" spans="1:4" ht="15.5" x14ac:dyDescent="0.35">
      <c r="A8" s="62"/>
      <c r="B8" s="2">
        <v>3.4</v>
      </c>
      <c r="C8" s="10" t="s">
        <v>9</v>
      </c>
      <c r="D8" s="18">
        <v>0</v>
      </c>
    </row>
    <row r="9" spans="1:4" ht="15.5" x14ac:dyDescent="0.35">
      <c r="A9" s="62"/>
      <c r="B9" s="2">
        <v>3.5</v>
      </c>
      <c r="C9" s="10" t="s">
        <v>10</v>
      </c>
      <c r="D9" s="18">
        <v>0</v>
      </c>
    </row>
    <row r="10" spans="1:4" ht="15.5" x14ac:dyDescent="0.35">
      <c r="A10" s="62"/>
      <c r="B10" s="2">
        <v>3.6</v>
      </c>
      <c r="C10" s="10" t="s">
        <v>11</v>
      </c>
      <c r="D10" s="18">
        <v>100</v>
      </c>
    </row>
    <row r="11" spans="1:4" ht="15.5" x14ac:dyDescent="0.35">
      <c r="A11" s="62"/>
      <c r="B11" s="2">
        <v>3.7</v>
      </c>
      <c r="C11" s="10" t="s">
        <v>12</v>
      </c>
      <c r="D11" s="18">
        <v>10780</v>
      </c>
    </row>
    <row r="12" spans="1:4" ht="15.5" x14ac:dyDescent="0.35">
      <c r="A12" s="62"/>
      <c r="B12" s="2">
        <v>3.8</v>
      </c>
      <c r="C12" s="11" t="s">
        <v>13</v>
      </c>
      <c r="D12" s="18">
        <v>0</v>
      </c>
    </row>
    <row r="13" spans="1:4" ht="15.5" x14ac:dyDescent="0.35">
      <c r="A13" s="63"/>
      <c r="B13" s="2">
        <v>3.9</v>
      </c>
      <c r="C13" s="19" t="s">
        <v>14</v>
      </c>
      <c r="D13" s="18">
        <v>0</v>
      </c>
    </row>
    <row r="14" spans="1:4" ht="16" thickBot="1" x14ac:dyDescent="0.4">
      <c r="A14" s="34" t="s">
        <v>15</v>
      </c>
      <c r="B14" s="14"/>
      <c r="C14" s="39"/>
      <c r="D14" s="23">
        <f>SUM(D3:D13)</f>
        <v>35484</v>
      </c>
    </row>
    <row r="15" spans="1:4" ht="16" thickBot="1" x14ac:dyDescent="0.4">
      <c r="A15" s="31" t="s">
        <v>16</v>
      </c>
      <c r="B15" s="21"/>
      <c r="C15" s="19"/>
      <c r="D15" s="22"/>
    </row>
    <row r="16" spans="1:4" ht="30.65" customHeight="1" x14ac:dyDescent="0.35">
      <c r="A16" s="61" t="s">
        <v>17</v>
      </c>
      <c r="B16" s="32">
        <v>4.0999999999999996</v>
      </c>
      <c r="C16" s="33" t="s">
        <v>18</v>
      </c>
      <c r="D16" s="25">
        <v>7008</v>
      </c>
    </row>
    <row r="17" spans="1:4" ht="15.5" x14ac:dyDescent="0.35">
      <c r="A17" s="62"/>
      <c r="B17" s="2">
        <v>4.2</v>
      </c>
      <c r="C17" s="3" t="s">
        <v>19</v>
      </c>
      <c r="D17" s="18">
        <v>412</v>
      </c>
    </row>
    <row r="18" spans="1:4" ht="15.5" x14ac:dyDescent="0.35">
      <c r="A18" s="63"/>
      <c r="B18" s="7">
        <v>4.3</v>
      </c>
      <c r="C18" s="13" t="s">
        <v>53</v>
      </c>
      <c r="D18" s="18">
        <v>350</v>
      </c>
    </row>
    <row r="19" spans="1:4" ht="15.5" x14ac:dyDescent="0.35">
      <c r="A19" s="64" t="s">
        <v>65</v>
      </c>
      <c r="B19" s="2">
        <v>5.0999999999999996</v>
      </c>
      <c r="C19" s="3" t="s">
        <v>20</v>
      </c>
      <c r="D19" s="18">
        <v>500</v>
      </c>
    </row>
    <row r="20" spans="1:4" ht="15.5" x14ac:dyDescent="0.35">
      <c r="A20" s="62"/>
      <c r="B20" s="2">
        <v>5.2</v>
      </c>
      <c r="C20" s="3" t="s">
        <v>21</v>
      </c>
      <c r="D20" s="18">
        <v>1210</v>
      </c>
    </row>
    <row r="21" spans="1:4" ht="15.5" x14ac:dyDescent="0.35">
      <c r="A21" s="62"/>
      <c r="B21" s="2">
        <v>5.3</v>
      </c>
      <c r="C21" s="3" t="s">
        <v>22</v>
      </c>
      <c r="D21" s="18">
        <v>200</v>
      </c>
    </row>
    <row r="22" spans="1:4" ht="15.5" x14ac:dyDescent="0.35">
      <c r="A22" s="62"/>
      <c r="B22" s="2">
        <v>5.4</v>
      </c>
      <c r="C22" s="3" t="s">
        <v>23</v>
      </c>
      <c r="D22" s="18">
        <v>50</v>
      </c>
    </row>
    <row r="23" spans="1:4" ht="15.5" x14ac:dyDescent="0.35">
      <c r="A23" s="62"/>
      <c r="B23" s="2">
        <v>5.5</v>
      </c>
      <c r="C23" s="3" t="s">
        <v>24</v>
      </c>
      <c r="D23" s="18">
        <v>50</v>
      </c>
    </row>
    <row r="24" spans="1:4" ht="15.5" x14ac:dyDescent="0.35">
      <c r="A24" s="62"/>
      <c r="B24" s="2">
        <v>5.6</v>
      </c>
      <c r="C24" s="3" t="s">
        <v>25</v>
      </c>
      <c r="D24" s="18">
        <v>1250</v>
      </c>
    </row>
    <row r="25" spans="1:4" ht="15.5" x14ac:dyDescent="0.35">
      <c r="A25" s="62"/>
      <c r="B25" s="2">
        <v>5.7</v>
      </c>
      <c r="C25" s="3" t="s">
        <v>26</v>
      </c>
      <c r="D25" s="18">
        <v>500</v>
      </c>
    </row>
    <row r="26" spans="1:4" ht="15.5" x14ac:dyDescent="0.35">
      <c r="A26" s="62"/>
      <c r="B26" s="2">
        <v>5.8</v>
      </c>
      <c r="C26" s="3" t="s">
        <v>27</v>
      </c>
      <c r="D26" s="18">
        <v>1049</v>
      </c>
    </row>
    <row r="27" spans="1:4" ht="15.5" x14ac:dyDescent="0.35">
      <c r="A27" s="62"/>
      <c r="B27" s="2">
        <v>5.9</v>
      </c>
      <c r="C27" s="3" t="s">
        <v>28</v>
      </c>
      <c r="D27" s="18">
        <v>30</v>
      </c>
    </row>
    <row r="28" spans="1:4" ht="15.5" x14ac:dyDescent="0.35">
      <c r="A28" s="62"/>
      <c r="B28" s="2" t="s">
        <v>29</v>
      </c>
      <c r="C28" s="3" t="s">
        <v>30</v>
      </c>
      <c r="D28" s="18">
        <v>0</v>
      </c>
    </row>
    <row r="29" spans="1:4" ht="15.5" x14ac:dyDescent="0.35">
      <c r="A29" s="62"/>
      <c r="B29" s="2" t="s">
        <v>31</v>
      </c>
      <c r="C29" s="3" t="s">
        <v>32</v>
      </c>
      <c r="D29" s="18">
        <v>70</v>
      </c>
    </row>
    <row r="30" spans="1:4" ht="15.5" x14ac:dyDescent="0.35">
      <c r="A30" s="62"/>
      <c r="B30" s="2" t="s">
        <v>33</v>
      </c>
      <c r="C30" s="3" t="s">
        <v>34</v>
      </c>
      <c r="D30" s="18">
        <v>1660</v>
      </c>
    </row>
    <row r="31" spans="1:4" ht="15.5" x14ac:dyDescent="0.35">
      <c r="A31" s="62"/>
      <c r="B31" s="2" t="s">
        <v>35</v>
      </c>
      <c r="C31" s="3" t="s">
        <v>36</v>
      </c>
      <c r="D31" s="18">
        <v>0</v>
      </c>
    </row>
    <row r="32" spans="1:4" ht="15.5" x14ac:dyDescent="0.35">
      <c r="A32" s="63"/>
      <c r="B32" s="2" t="s">
        <v>37</v>
      </c>
      <c r="C32" s="3" t="s">
        <v>14</v>
      </c>
      <c r="D32" s="18">
        <v>0</v>
      </c>
    </row>
    <row r="33" spans="1:4" ht="16" thickBot="1" x14ac:dyDescent="0.4">
      <c r="A33" s="34" t="s">
        <v>38</v>
      </c>
      <c r="B33" s="14"/>
      <c r="C33" s="35"/>
      <c r="D33" s="23">
        <f>SUM(D16:D32)</f>
        <v>14339</v>
      </c>
    </row>
    <row r="34" spans="1:4" ht="15.5" x14ac:dyDescent="0.35">
      <c r="A34" s="29" t="s">
        <v>39</v>
      </c>
      <c r="B34" s="24">
        <v>6.1</v>
      </c>
      <c r="C34" s="30" t="s">
        <v>40</v>
      </c>
      <c r="D34" s="25">
        <v>50</v>
      </c>
    </row>
    <row r="35" spans="1:4" ht="15.5" x14ac:dyDescent="0.35">
      <c r="A35" s="64" t="s">
        <v>41</v>
      </c>
      <c r="B35" s="2">
        <v>7.1</v>
      </c>
      <c r="C35" s="5" t="s">
        <v>42</v>
      </c>
      <c r="D35" s="18">
        <v>100</v>
      </c>
    </row>
    <row r="36" spans="1:4" ht="15.5" x14ac:dyDescent="0.35">
      <c r="A36" s="62"/>
      <c r="B36" s="2">
        <v>7.2</v>
      </c>
      <c r="C36" s="5" t="s">
        <v>43</v>
      </c>
      <c r="D36" s="18">
        <v>550</v>
      </c>
    </row>
    <row r="37" spans="1:4" ht="15.5" x14ac:dyDescent="0.35">
      <c r="A37" s="62"/>
      <c r="B37" s="2">
        <v>7.3</v>
      </c>
      <c r="C37" s="5" t="s">
        <v>44</v>
      </c>
      <c r="D37" s="18">
        <v>180</v>
      </c>
    </row>
    <row r="38" spans="1:4" ht="15.5" x14ac:dyDescent="0.35">
      <c r="A38" s="62"/>
      <c r="B38" s="2">
        <v>7.4</v>
      </c>
      <c r="C38" s="5" t="s">
        <v>54</v>
      </c>
      <c r="D38" s="18">
        <v>2500</v>
      </c>
    </row>
    <row r="39" spans="1:4" ht="15.65" customHeight="1" x14ac:dyDescent="0.35">
      <c r="A39" s="62"/>
      <c r="B39" s="2">
        <v>7.5</v>
      </c>
      <c r="C39" s="8" t="s">
        <v>45</v>
      </c>
      <c r="D39" s="18">
        <v>700</v>
      </c>
    </row>
    <row r="40" spans="1:4" ht="15.5" x14ac:dyDescent="0.35">
      <c r="A40" s="63"/>
      <c r="B40" s="2">
        <v>7.6</v>
      </c>
      <c r="C40" s="8" t="s">
        <v>46</v>
      </c>
      <c r="D40" s="18">
        <v>0</v>
      </c>
    </row>
    <row r="41" spans="1:4" ht="15.5" x14ac:dyDescent="0.35">
      <c r="A41" s="60" t="s">
        <v>47</v>
      </c>
      <c r="B41" s="2">
        <v>8.1</v>
      </c>
      <c r="C41" s="5" t="s">
        <v>48</v>
      </c>
      <c r="D41" s="18">
        <v>2000</v>
      </c>
    </row>
    <row r="42" spans="1:4" ht="15.5" x14ac:dyDescent="0.35">
      <c r="A42" s="60"/>
      <c r="B42" s="4">
        <v>8.1999999999999993</v>
      </c>
      <c r="C42" s="5" t="s">
        <v>49</v>
      </c>
      <c r="D42" s="18">
        <v>1140</v>
      </c>
    </row>
    <row r="43" spans="1:4" ht="15.5" x14ac:dyDescent="0.35">
      <c r="A43" s="60"/>
      <c r="B43" s="4">
        <v>8.3000000000000007</v>
      </c>
      <c r="C43" s="5" t="s">
        <v>50</v>
      </c>
      <c r="D43" s="18">
        <v>360</v>
      </c>
    </row>
    <row r="44" spans="1:4" ht="15.5" x14ac:dyDescent="0.35">
      <c r="A44" s="60"/>
      <c r="B44" s="4">
        <v>8.4</v>
      </c>
      <c r="C44" s="8" t="s">
        <v>62</v>
      </c>
      <c r="D44" s="18">
        <v>1000</v>
      </c>
    </row>
    <row r="45" spans="1:4" ht="15.5" x14ac:dyDescent="0.35">
      <c r="A45" s="60"/>
      <c r="B45" s="4">
        <v>8.5</v>
      </c>
      <c r="C45" s="5" t="s">
        <v>51</v>
      </c>
      <c r="D45" s="18">
        <v>3575</v>
      </c>
    </row>
    <row r="46" spans="1:4" ht="16" thickBot="1" x14ac:dyDescent="0.4">
      <c r="A46" s="26" t="s">
        <v>38</v>
      </c>
      <c r="B46" s="27"/>
      <c r="C46" s="28"/>
      <c r="D46" s="23">
        <f>SUM(D34:D45)</f>
        <v>12155</v>
      </c>
    </row>
    <row r="47" spans="1:4" ht="15.5" x14ac:dyDescent="0.35">
      <c r="A47" s="61" t="s">
        <v>64</v>
      </c>
      <c r="B47" s="24">
        <v>9.1</v>
      </c>
      <c r="C47" s="54" t="s">
        <v>55</v>
      </c>
      <c r="D47" s="25">
        <v>800</v>
      </c>
    </row>
    <row r="48" spans="1:4" ht="31" x14ac:dyDescent="0.35">
      <c r="A48" s="65"/>
      <c r="B48" s="4">
        <v>9.1999999999999993</v>
      </c>
      <c r="C48" s="8" t="s">
        <v>70</v>
      </c>
      <c r="D48" s="18">
        <v>750</v>
      </c>
    </row>
    <row r="49" spans="1:5" ht="15.5" x14ac:dyDescent="0.35">
      <c r="A49" s="65"/>
      <c r="B49" s="4">
        <v>9.3000000000000007</v>
      </c>
      <c r="C49" s="8" t="s">
        <v>56</v>
      </c>
      <c r="D49" s="18">
        <v>1500</v>
      </c>
    </row>
    <row r="50" spans="1:5" ht="15.5" x14ac:dyDescent="0.35">
      <c r="A50" s="65"/>
      <c r="B50" s="4">
        <v>9.4</v>
      </c>
      <c r="C50" s="8" t="s">
        <v>69</v>
      </c>
      <c r="D50" s="18">
        <v>4000</v>
      </c>
    </row>
    <row r="51" spans="1:5" ht="15.5" x14ac:dyDescent="0.35">
      <c r="A51" s="65"/>
      <c r="B51" s="4">
        <v>9.5</v>
      </c>
      <c r="C51" s="8" t="s">
        <v>57</v>
      </c>
      <c r="D51" s="18">
        <v>1940</v>
      </c>
    </row>
    <row r="52" spans="1:5" ht="16" thickBot="1" x14ac:dyDescent="0.4">
      <c r="A52" s="26" t="s">
        <v>38</v>
      </c>
      <c r="B52" s="27"/>
      <c r="C52" s="28"/>
      <c r="D52" s="23">
        <f>SUM(D47:D51)</f>
        <v>8990</v>
      </c>
    </row>
    <row r="53" spans="1:5" ht="15.5" x14ac:dyDescent="0.35">
      <c r="A53" s="51" t="s">
        <v>63</v>
      </c>
      <c r="B53" s="12"/>
      <c r="C53" s="9"/>
      <c r="D53" s="20">
        <f>D33+D46</f>
        <v>26494</v>
      </c>
    </row>
    <row r="54" spans="1:5" ht="15.5" x14ac:dyDescent="0.35">
      <c r="A54" s="52" t="s">
        <v>67</v>
      </c>
      <c r="B54" s="16"/>
      <c r="C54" s="17"/>
      <c r="D54" s="20">
        <f>D53+D52</f>
        <v>35484</v>
      </c>
    </row>
    <row r="55" spans="1:5" ht="16" thickBot="1" x14ac:dyDescent="0.4">
      <c r="A55" s="53" t="s">
        <v>52</v>
      </c>
      <c r="B55" s="14"/>
      <c r="C55" s="15"/>
      <c r="D55" s="23">
        <f>D14-D33-D46-D52</f>
        <v>0</v>
      </c>
    </row>
    <row r="56" spans="1:5" ht="15" thickBot="1" x14ac:dyDescent="0.4"/>
    <row r="57" spans="1:5" ht="31" x14ac:dyDescent="0.35">
      <c r="A57" s="50" t="s">
        <v>61</v>
      </c>
      <c r="B57" s="47"/>
      <c r="C57" s="48"/>
      <c r="D57" s="59" t="s">
        <v>72</v>
      </c>
      <c r="E57" s="49" t="s">
        <v>68</v>
      </c>
    </row>
    <row r="58" spans="1:5" ht="15.5" x14ac:dyDescent="0.35">
      <c r="A58" s="44" t="s">
        <v>58</v>
      </c>
      <c r="B58" s="2"/>
      <c r="C58" s="11"/>
      <c r="D58" s="55">
        <v>10780</v>
      </c>
      <c r="E58" s="56">
        <v>0</v>
      </c>
    </row>
    <row r="59" spans="1:5" ht="15.5" x14ac:dyDescent="0.35">
      <c r="A59" s="44" t="s">
        <v>59</v>
      </c>
      <c r="B59" s="2"/>
      <c r="C59" s="11" t="s">
        <v>71</v>
      </c>
      <c r="D59" s="55">
        <v>22178.66</v>
      </c>
      <c r="E59" s="56">
        <v>22178.66</v>
      </c>
    </row>
    <row r="60" spans="1:5" ht="15.5" x14ac:dyDescent="0.35">
      <c r="A60" s="44" t="s">
        <v>60</v>
      </c>
      <c r="B60" s="2"/>
      <c r="C60" s="11"/>
      <c r="D60" s="55">
        <v>0</v>
      </c>
      <c r="E60" s="56">
        <v>0</v>
      </c>
    </row>
    <row r="61" spans="1:5" ht="16" thickBot="1" x14ac:dyDescent="0.4">
      <c r="A61" s="45"/>
      <c r="B61" s="14"/>
      <c r="C61" s="46"/>
      <c r="D61" s="57">
        <f>SUM(D58:D60)</f>
        <v>32958.660000000003</v>
      </c>
      <c r="E61" s="58">
        <f>SUM(E58:E60)</f>
        <v>22178.66</v>
      </c>
    </row>
    <row r="62" spans="1:5" ht="15.5" x14ac:dyDescent="0.35">
      <c r="E62" s="6"/>
    </row>
    <row r="63" spans="1:5" ht="15.5" x14ac:dyDescent="0.35">
      <c r="E63" s="6"/>
    </row>
  </sheetData>
  <mergeCells count="6">
    <mergeCell ref="A41:A45"/>
    <mergeCell ref="A16:A18"/>
    <mergeCell ref="A35:A40"/>
    <mergeCell ref="A47:A51"/>
    <mergeCell ref="A5:A13"/>
    <mergeCell ref="A19:A32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ignoredErrors>
    <ignoredError sqref="D33" formula="1"/>
    <ignoredError sqref="D61:E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Scott</dc:creator>
  <cp:lastModifiedBy>Danielle Scott</cp:lastModifiedBy>
  <cp:lastPrinted>2026-01-06T18:54:05Z</cp:lastPrinted>
  <dcterms:created xsi:type="dcterms:W3CDTF">2024-10-30T13:52:31Z</dcterms:created>
  <dcterms:modified xsi:type="dcterms:W3CDTF">2026-02-09T09:19:06Z</dcterms:modified>
</cp:coreProperties>
</file>