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cdd45264fa3cb0/Documents/Finance/2021-2022/"/>
    </mc:Choice>
  </mc:AlternateContent>
  <xr:revisionPtr revIDLastSave="7" documentId="8_{11ECB85C-3A3C-4D9A-89F6-F6DDFB4FE847}" xr6:coauthVersionLast="46" xr6:coauthVersionMax="46" xr10:uidLastSave="{972C6841-59DA-436F-95D1-8AE118FF6642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30" i="1"/>
  <c r="E38" i="1"/>
  <c r="E56" i="1"/>
  <c r="G48" i="1" l="1"/>
  <c r="E48" i="1" l="1"/>
  <c r="E50" i="1" s="1"/>
  <c r="E36" i="1"/>
  <c r="E30" i="1"/>
  <c r="E19" i="1"/>
  <c r="G50" i="1"/>
</calcChain>
</file>

<file path=xl/sharedStrings.xml><?xml version="1.0" encoding="utf-8"?>
<sst xmlns="http://schemas.openxmlformats.org/spreadsheetml/2006/main" count="57" uniqueCount="56">
  <si>
    <t>2021-22</t>
  </si>
  <si>
    <t>Precept</t>
  </si>
  <si>
    <t>Core PC Administration:</t>
  </si>
  <si>
    <t>Bank Service Charges</t>
  </si>
  <si>
    <t>Clerk Salary &amp; Training</t>
  </si>
  <si>
    <t>Cont to tel/broadband</t>
  </si>
  <si>
    <t>Audits</t>
  </si>
  <si>
    <t xml:space="preserve">Insurance </t>
  </si>
  <si>
    <t>General Administration</t>
  </si>
  <si>
    <t>Hall Hire</t>
  </si>
  <si>
    <t>Data Protection</t>
  </si>
  <si>
    <t>Annual Parish Meeting</t>
  </si>
  <si>
    <t>Miscellaneous</t>
  </si>
  <si>
    <t>Digital Mapping</t>
  </si>
  <si>
    <t>Website</t>
  </si>
  <si>
    <t>Elwick Village:</t>
  </si>
  <si>
    <t>General Maintenance</t>
  </si>
  <si>
    <t>Gifts/Donations</t>
  </si>
  <si>
    <t>Playing Field equipment/ maintenance</t>
  </si>
  <si>
    <t>Wildlife Garden</t>
  </si>
  <si>
    <t>Tree Maintenance</t>
  </si>
  <si>
    <t>Grass Cutting</t>
  </si>
  <si>
    <t>Village Improvements</t>
  </si>
  <si>
    <t>Social Activities</t>
  </si>
  <si>
    <t>Total Budget Expenditure:</t>
  </si>
  <si>
    <t>Grants</t>
  </si>
  <si>
    <t>Way Leaves</t>
  </si>
  <si>
    <t>Miscellaneous/Donations</t>
  </si>
  <si>
    <t>VAT Refund</t>
  </si>
  <si>
    <t xml:space="preserve">HBC Concurrent </t>
  </si>
  <si>
    <t>Total Income</t>
  </si>
  <si>
    <t>Balance:</t>
  </si>
  <si>
    <t>Wynyard:</t>
  </si>
  <si>
    <t>Fabric for Scrub Hub</t>
  </si>
  <si>
    <t>1 x Wynyard Newsletter</t>
  </si>
  <si>
    <t>Contribution to Comm C Planning App.</t>
  </si>
  <si>
    <t xml:space="preserve">1 x Bench </t>
  </si>
  <si>
    <t>EXPENDITURE:</t>
  </si>
  <si>
    <t xml:space="preserve">INCOME: </t>
  </si>
  <si>
    <t>Actual against Budget</t>
  </si>
  <si>
    <t xml:space="preserve">As at </t>
  </si>
  <si>
    <t>(Not yet confirmed)</t>
  </si>
  <si>
    <t>Not yet confirmed</t>
  </si>
  <si>
    <t>Anonymous donation for concrete bench</t>
  </si>
  <si>
    <t>Plus receipts not yet cleared</t>
  </si>
  <si>
    <t>Less cheques not yet cleared</t>
  </si>
  <si>
    <t>Reconciled Bank Balance</t>
  </si>
  <si>
    <t>and £959.27 HRPG funds.</t>
  </si>
  <si>
    <t>Bank Balance as per Statement No 113</t>
  </si>
  <si>
    <t>NB: Current Bank Balance includes £3,400 towards the Planning Application for Wynyard Community Centre</t>
  </si>
  <si>
    <t>Red Gap &amp; LCTSS grants (Latter, £400, not yet confirmed)</t>
  </si>
  <si>
    <t>18.5..21</t>
  </si>
  <si>
    <t>Repair to wall at sub-station</t>
  </si>
  <si>
    <t>March</t>
  </si>
  <si>
    <t>Litter bin contract</t>
  </si>
  <si>
    <t>Concrete bench, shelving, garden renovation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</si>
</sst>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8"/>
      <color rgb="FF0070C0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/>
    <xf numFmtId="4" fontId="5" fillId="0" borderId="0" xfId="0" applyNumberFormat="1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0" fontId="6" fillId="0" borderId="0" xfId="0" applyFont="1"/>
    <xf numFmtId="4" fontId="6" fillId="0" borderId="0" xfId="0" applyNumberFormat="1" applyFont="1"/>
    <xf numFmtId="4" fontId="7" fillId="0" borderId="0" xfId="0" applyNumberFormat="1" applyFont="1"/>
    <xf numFmtId="4" fontId="7" fillId="3" borderId="0" xfId="0" applyNumberFormat="1" applyFont="1" applyFill="1"/>
    <xf numFmtId="0" fontId="8" fillId="0" borderId="0" xfId="0" applyFont="1"/>
    <xf numFmtId="4" fontId="9" fillId="0" borderId="0" xfId="0" applyNumberFormat="1" applyFont="1"/>
    <xf numFmtId="4" fontId="10" fillId="3" borderId="0" xfId="0" applyNumberFormat="1" applyFont="1" applyFill="1"/>
    <xf numFmtId="4" fontId="10" fillId="0" borderId="0" xfId="0" applyNumberFormat="1" applyFont="1"/>
    <xf numFmtId="4" fontId="11" fillId="0" borderId="0" xfId="0" applyNumberFormat="1" applyFont="1"/>
    <xf numFmtId="4" fontId="12" fillId="0" borderId="0" xfId="0" applyNumberFormat="1" applyFont="1"/>
    <xf numFmtId="4" fontId="13" fillId="0" borderId="0" xfId="0" applyNumberFormat="1" applyFont="1"/>
    <xf numFmtId="0" fontId="14" fillId="0" borderId="0" xfId="0" applyFont="1"/>
    <xf numFmtId="4" fontId="15" fillId="3" borderId="0" xfId="0" applyNumberFormat="1" applyFont="1" applyFill="1"/>
    <xf numFmtId="0" fontId="0" fillId="2" borderId="0" xfId="0" applyFill="1"/>
    <xf numFmtId="4" fontId="16" fillId="0" borderId="0" xfId="0" applyNumberFormat="1" applyFont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" fontId="17" fillId="0" borderId="1" xfId="0" applyNumberFormat="1" applyFont="1" applyBorder="1" applyAlignment="1">
      <alignment horizontal="right" wrapText="1"/>
    </xf>
    <xf numFmtId="4" fontId="18" fillId="0" borderId="1" xfId="0" applyNumberFormat="1" applyFont="1" applyBorder="1" applyAlignment="1">
      <alignment horizontal="right" wrapText="1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4" fontId="18" fillId="0" borderId="0" xfId="0" applyNumberFormat="1" applyFont="1" applyBorder="1" applyAlignment="1">
      <alignment horizontal="right" wrapText="1"/>
    </xf>
    <xf numFmtId="4" fontId="19" fillId="0" borderId="0" xfId="0" applyNumberFormat="1" applyFont="1"/>
    <xf numFmtId="4" fontId="4" fillId="4" borderId="0" xfId="0" applyNumberFormat="1" applyFont="1" applyFill="1"/>
    <xf numFmtId="0" fontId="0" fillId="4" borderId="0" xfId="0" applyFill="1"/>
    <xf numFmtId="4" fontId="4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0" fontId="4" fillId="0" borderId="0" xfId="0" applyFont="1" applyFill="1"/>
    <xf numFmtId="4" fontId="20" fillId="0" borderId="0" xfId="0" applyNumberFormat="1" applyFont="1"/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77"/>
  <sheetViews>
    <sheetView tabSelected="1" topLeftCell="A13" workbookViewId="0">
      <selection activeCell="J22" sqref="J22"/>
    </sheetView>
  </sheetViews>
  <sheetFormatPr defaultRowHeight="15" x14ac:dyDescent="0.25"/>
  <cols>
    <col min="1" max="1" width="3.42578125" customWidth="1"/>
    <col min="2" max="2" width="26.85546875" customWidth="1"/>
    <col min="3" max="3" width="2.42578125" customWidth="1"/>
    <col min="4" max="4" width="9.140625" hidden="1" customWidth="1"/>
    <col min="5" max="5" width="8.140625" customWidth="1"/>
    <col min="6" max="6" width="1.85546875" style="35" customWidth="1"/>
    <col min="7" max="7" width="8" style="36" customWidth="1"/>
    <col min="8" max="8" width="30.42578125" style="2" customWidth="1"/>
    <col min="22" max="22" width="33.7109375" customWidth="1"/>
    <col min="23" max="23" width="9.140625" style="28"/>
    <col min="26" max="26" width="9.140625" style="28"/>
  </cols>
  <sheetData>
    <row r="1" spans="2:7" x14ac:dyDescent="0.25">
      <c r="B1" s="1" t="s">
        <v>39</v>
      </c>
      <c r="C1" s="2"/>
      <c r="D1" s="3"/>
      <c r="E1" s="4"/>
      <c r="F1" s="34"/>
    </row>
    <row r="2" spans="2:7" x14ac:dyDescent="0.25">
      <c r="B2" s="2"/>
      <c r="C2" s="2"/>
      <c r="D2" s="3"/>
      <c r="E2" s="6" t="s">
        <v>0</v>
      </c>
      <c r="F2" s="34"/>
      <c r="G2" s="36" t="s">
        <v>40</v>
      </c>
    </row>
    <row r="3" spans="2:7" x14ac:dyDescent="0.25">
      <c r="B3" s="7"/>
      <c r="C3" s="8"/>
      <c r="D3" s="3"/>
      <c r="E3" s="5"/>
      <c r="F3" s="34"/>
      <c r="G3" s="36" t="s">
        <v>51</v>
      </c>
    </row>
    <row r="4" spans="2:7" x14ac:dyDescent="0.25">
      <c r="B4" s="7"/>
      <c r="C4" s="8"/>
      <c r="D4" s="3"/>
      <c r="E4" s="5"/>
      <c r="F4" s="34"/>
    </row>
    <row r="5" spans="2:7" x14ac:dyDescent="0.25">
      <c r="B5" s="7" t="s">
        <v>37</v>
      </c>
      <c r="C5" s="9"/>
      <c r="D5" s="3"/>
      <c r="E5" s="5"/>
      <c r="F5" s="34"/>
    </row>
    <row r="6" spans="2:7" x14ac:dyDescent="0.25">
      <c r="B6" s="7" t="s">
        <v>2</v>
      </c>
      <c r="C6" s="10"/>
      <c r="D6" s="3"/>
      <c r="E6" s="5"/>
      <c r="F6" s="34"/>
    </row>
    <row r="7" spans="2:7" x14ac:dyDescent="0.25">
      <c r="B7" s="11" t="s">
        <v>3</v>
      </c>
      <c r="C7" s="10"/>
      <c r="D7" s="3"/>
      <c r="E7" s="9">
        <v>80</v>
      </c>
      <c r="F7" s="34"/>
      <c r="G7" s="37">
        <v>0</v>
      </c>
    </row>
    <row r="8" spans="2:7" x14ac:dyDescent="0.25">
      <c r="B8" s="11" t="s">
        <v>4</v>
      </c>
      <c r="C8" s="10"/>
      <c r="D8" s="3"/>
      <c r="E8" s="9">
        <v>4550</v>
      </c>
      <c r="F8" s="34"/>
      <c r="G8" s="37">
        <v>0</v>
      </c>
    </row>
    <row r="9" spans="2:7" x14ac:dyDescent="0.25">
      <c r="B9" s="11" t="s">
        <v>5</v>
      </c>
      <c r="C9" s="10"/>
      <c r="D9" s="3"/>
      <c r="E9" s="9">
        <v>240</v>
      </c>
      <c r="F9" s="34"/>
      <c r="G9" s="37">
        <v>0</v>
      </c>
    </row>
    <row r="10" spans="2:7" x14ac:dyDescent="0.25">
      <c r="B10" s="11" t="s">
        <v>6</v>
      </c>
      <c r="C10" s="10"/>
      <c r="D10" s="3"/>
      <c r="E10" s="9">
        <v>369</v>
      </c>
      <c r="G10" s="37">
        <v>0</v>
      </c>
    </row>
    <row r="11" spans="2:7" x14ac:dyDescent="0.25">
      <c r="B11" s="11" t="s">
        <v>7</v>
      </c>
      <c r="C11" s="10"/>
      <c r="D11" s="3"/>
      <c r="E11" s="9">
        <v>700</v>
      </c>
      <c r="F11" s="34"/>
      <c r="G11" s="37">
        <v>0</v>
      </c>
    </row>
    <row r="12" spans="2:7" x14ac:dyDescent="0.25">
      <c r="B12" s="11" t="s">
        <v>8</v>
      </c>
      <c r="C12" s="10"/>
      <c r="D12" s="3"/>
      <c r="E12" s="9">
        <v>255</v>
      </c>
      <c r="F12" s="34"/>
      <c r="G12" s="37">
        <v>0</v>
      </c>
    </row>
    <row r="13" spans="2:7" x14ac:dyDescent="0.25">
      <c r="B13" s="11" t="s">
        <v>9</v>
      </c>
      <c r="C13" s="10"/>
      <c r="D13" s="3"/>
      <c r="E13" s="9">
        <v>150</v>
      </c>
      <c r="F13" s="34"/>
      <c r="G13" s="37">
        <v>0</v>
      </c>
    </row>
    <row r="14" spans="2:7" x14ac:dyDescent="0.25">
      <c r="B14" s="11" t="s">
        <v>10</v>
      </c>
      <c r="C14" s="10"/>
      <c r="D14" s="3"/>
      <c r="E14" s="9">
        <v>35</v>
      </c>
      <c r="F14" s="34"/>
      <c r="G14" s="37">
        <v>0</v>
      </c>
    </row>
    <row r="15" spans="2:7" x14ac:dyDescent="0.25">
      <c r="B15" s="11" t="s">
        <v>11</v>
      </c>
      <c r="C15" s="10"/>
      <c r="D15" s="3"/>
      <c r="E15" s="9">
        <v>102</v>
      </c>
      <c r="F15" s="34"/>
      <c r="G15" s="37">
        <v>0</v>
      </c>
    </row>
    <row r="16" spans="2:7" x14ac:dyDescent="0.25">
      <c r="B16" s="11" t="s">
        <v>12</v>
      </c>
      <c r="C16" s="10"/>
      <c r="D16" s="3"/>
      <c r="E16" s="9">
        <v>100</v>
      </c>
      <c r="F16" s="34"/>
      <c r="G16" s="37">
        <v>0</v>
      </c>
    </row>
    <row r="17" spans="2:27" x14ac:dyDescent="0.25">
      <c r="B17" s="11" t="s">
        <v>13</v>
      </c>
      <c r="C17" s="10"/>
      <c r="D17" s="3"/>
      <c r="E17" s="9">
        <v>125</v>
      </c>
      <c r="F17" s="34"/>
      <c r="G17" s="37">
        <v>0</v>
      </c>
    </row>
    <row r="18" spans="2:27" x14ac:dyDescent="0.25">
      <c r="B18" s="11" t="s">
        <v>14</v>
      </c>
      <c r="C18" s="10"/>
      <c r="D18" s="3"/>
      <c r="E18" s="12">
        <v>103</v>
      </c>
      <c r="F18" s="34"/>
      <c r="G18" s="38">
        <v>0</v>
      </c>
    </row>
    <row r="19" spans="2:27" x14ac:dyDescent="0.25">
      <c r="B19" s="7"/>
      <c r="C19" s="13"/>
      <c r="D19" s="3"/>
      <c r="E19" s="14">
        <f>SUM(E7:E18)</f>
        <v>6809</v>
      </c>
      <c r="F19" s="34"/>
      <c r="G19" s="40">
        <v>0</v>
      </c>
    </row>
    <row r="20" spans="2:27" x14ac:dyDescent="0.25">
      <c r="B20" s="7" t="s">
        <v>15</v>
      </c>
      <c r="C20" s="10"/>
      <c r="D20" s="3"/>
      <c r="E20" s="5"/>
      <c r="F20" s="34"/>
    </row>
    <row r="21" spans="2:27" x14ac:dyDescent="0.25">
      <c r="B21" s="11" t="s">
        <v>16</v>
      </c>
      <c r="C21" s="10"/>
      <c r="D21" s="3"/>
      <c r="E21" s="9">
        <v>830</v>
      </c>
      <c r="F21" s="34"/>
      <c r="G21" s="37">
        <v>420</v>
      </c>
      <c r="H21" s="2" t="s">
        <v>52</v>
      </c>
    </row>
    <row r="22" spans="2:27" x14ac:dyDescent="0.25">
      <c r="B22" s="11" t="s">
        <v>17</v>
      </c>
      <c r="C22" s="10"/>
      <c r="D22" s="3"/>
      <c r="E22" s="9">
        <v>100</v>
      </c>
      <c r="F22" s="34"/>
      <c r="G22" s="37">
        <v>0</v>
      </c>
    </row>
    <row r="23" spans="2:27" x14ac:dyDescent="0.25">
      <c r="B23" s="11" t="s">
        <v>18</v>
      </c>
      <c r="C23" s="10"/>
      <c r="D23" s="3"/>
      <c r="E23" s="9">
        <v>1600</v>
      </c>
      <c r="F23" s="34"/>
      <c r="G23" s="37">
        <v>116.36</v>
      </c>
      <c r="H23" s="2" t="s">
        <v>54</v>
      </c>
    </row>
    <row r="24" spans="2:27" x14ac:dyDescent="0.25">
      <c r="B24" s="11" t="s">
        <v>19</v>
      </c>
      <c r="C24" s="10"/>
      <c r="D24" s="3"/>
      <c r="E24" s="9">
        <v>600</v>
      </c>
      <c r="F24" s="34"/>
      <c r="G24" s="37">
        <v>0</v>
      </c>
    </row>
    <row r="25" spans="2:27" x14ac:dyDescent="0.25">
      <c r="B25" s="11" t="s">
        <v>20</v>
      </c>
      <c r="C25" s="10"/>
      <c r="D25" s="3"/>
      <c r="E25" s="9">
        <v>2000</v>
      </c>
      <c r="F25" s="34"/>
      <c r="G25" s="37">
        <v>0</v>
      </c>
    </row>
    <row r="26" spans="2:27" x14ac:dyDescent="0.25">
      <c r="B26" s="11" t="s">
        <v>21</v>
      </c>
      <c r="C26" s="10"/>
      <c r="D26" s="3"/>
      <c r="E26" s="9">
        <v>6000</v>
      </c>
      <c r="F26" s="34"/>
      <c r="G26" s="37">
        <v>361.2</v>
      </c>
      <c r="H26" s="2" t="s">
        <v>53</v>
      </c>
    </row>
    <row r="27" spans="2:27" x14ac:dyDescent="0.25">
      <c r="B27" s="11" t="s">
        <v>22</v>
      </c>
      <c r="C27" s="10"/>
      <c r="D27" s="3"/>
      <c r="E27" s="9">
        <v>6750</v>
      </c>
      <c r="F27" s="34"/>
      <c r="G27" s="37">
        <v>3713.68</v>
      </c>
      <c r="H27" s="2" t="s">
        <v>55</v>
      </c>
    </row>
    <row r="28" spans="2:27" x14ac:dyDescent="0.25">
      <c r="B28" s="11" t="s">
        <v>23</v>
      </c>
      <c r="C28" s="10"/>
      <c r="D28" s="3"/>
      <c r="E28" s="9">
        <v>0</v>
      </c>
      <c r="F28" s="34"/>
      <c r="G28" s="37">
        <v>0</v>
      </c>
    </row>
    <row r="29" spans="2:27" x14ac:dyDescent="0.25">
      <c r="B29" s="11" t="s">
        <v>12</v>
      </c>
      <c r="C29" s="10"/>
      <c r="D29" s="3"/>
      <c r="E29" s="12">
        <v>100</v>
      </c>
      <c r="F29" s="34"/>
      <c r="G29" s="38">
        <v>0</v>
      </c>
    </row>
    <row r="30" spans="2:27" ht="15.75" thickBot="1" x14ac:dyDescent="0.3">
      <c r="B30" s="7"/>
      <c r="C30" s="13"/>
      <c r="D30" s="3"/>
      <c r="E30" s="14">
        <f>SUM(E21:E29)</f>
        <v>17980</v>
      </c>
      <c r="F30" s="34"/>
      <c r="G30" s="40">
        <f>SUM(G21:G29)</f>
        <v>4611.24</v>
      </c>
    </row>
    <row r="31" spans="2:27" ht="15.75" thickBot="1" x14ac:dyDescent="0.3">
      <c r="B31" s="7" t="s">
        <v>32</v>
      </c>
      <c r="C31" s="13"/>
      <c r="D31" s="3"/>
      <c r="E31" s="14"/>
      <c r="F31" s="34"/>
      <c r="V31" s="23"/>
      <c r="W31" s="29"/>
      <c r="X31" s="22"/>
      <c r="Y31" s="22"/>
      <c r="Z31" s="29"/>
      <c r="AA31" s="22"/>
    </row>
    <row r="32" spans="2:27" ht="15.75" thickBot="1" x14ac:dyDescent="0.3">
      <c r="B32" s="11" t="s">
        <v>34</v>
      </c>
      <c r="C32" s="13"/>
      <c r="D32" s="3"/>
      <c r="E32" s="9">
        <v>670</v>
      </c>
      <c r="F32" s="34"/>
      <c r="G32" s="37">
        <v>0</v>
      </c>
      <c r="V32" s="22"/>
      <c r="W32" s="29"/>
      <c r="X32" s="24"/>
      <c r="Y32" s="22"/>
      <c r="Z32" s="29"/>
      <c r="AA32" s="24"/>
    </row>
    <row r="33" spans="2:27" ht="15.75" thickBot="1" x14ac:dyDescent="0.3">
      <c r="B33" s="11" t="s">
        <v>35</v>
      </c>
      <c r="C33" s="13"/>
      <c r="D33" s="3"/>
      <c r="E33" s="9">
        <v>200</v>
      </c>
      <c r="F33" s="34"/>
      <c r="G33" s="37">
        <v>0</v>
      </c>
      <c r="V33" s="22"/>
      <c r="W33" s="29"/>
      <c r="X33" s="24"/>
      <c r="Y33" s="22"/>
      <c r="Z33" s="29"/>
      <c r="AA33" s="24"/>
    </row>
    <row r="34" spans="2:27" ht="15.75" thickBot="1" x14ac:dyDescent="0.3">
      <c r="B34" s="11" t="s">
        <v>33</v>
      </c>
      <c r="C34" s="13"/>
      <c r="D34" s="3"/>
      <c r="E34" s="9">
        <v>1700</v>
      </c>
      <c r="F34" s="34"/>
      <c r="G34" s="37">
        <v>0</v>
      </c>
      <c r="V34" s="22"/>
      <c r="W34" s="29"/>
      <c r="X34" s="25"/>
      <c r="Y34" s="22"/>
      <c r="Z34" s="29"/>
      <c r="AA34" s="25"/>
    </row>
    <row r="35" spans="2:27" ht="15.75" thickBot="1" x14ac:dyDescent="0.3">
      <c r="B35" s="11" t="s">
        <v>36</v>
      </c>
      <c r="C35" s="13"/>
      <c r="D35" s="3"/>
      <c r="E35" s="12">
        <v>1163</v>
      </c>
      <c r="F35" s="34"/>
      <c r="G35" s="38">
        <v>0</v>
      </c>
      <c r="V35" s="22"/>
      <c r="W35" s="29"/>
      <c r="X35" s="26"/>
      <c r="Y35" s="22"/>
      <c r="Z35" s="29"/>
      <c r="AA35" s="26"/>
    </row>
    <row r="36" spans="2:27" ht="15.75" thickBot="1" x14ac:dyDescent="0.3">
      <c r="B36" s="11"/>
      <c r="C36" s="10"/>
      <c r="D36" s="3"/>
      <c r="E36" s="14">
        <f>SUM(E32:E35)</f>
        <v>3733</v>
      </c>
      <c r="F36" s="34"/>
      <c r="G36" s="40">
        <v>0</v>
      </c>
      <c r="V36" s="22"/>
      <c r="W36" s="29"/>
      <c r="X36" s="27"/>
      <c r="Y36" s="22"/>
      <c r="Z36" s="29"/>
      <c r="AA36" s="27"/>
    </row>
    <row r="37" spans="2:27" x14ac:dyDescent="0.25">
      <c r="B37" s="11"/>
      <c r="C37" s="10"/>
      <c r="D37" s="3"/>
      <c r="E37" s="21"/>
      <c r="F37" s="34"/>
      <c r="V37" s="30"/>
      <c r="W37" s="31"/>
      <c r="X37" s="32"/>
      <c r="Y37" s="30"/>
      <c r="Z37" s="31"/>
      <c r="AA37" s="32"/>
    </row>
    <row r="38" spans="2:27" x14ac:dyDescent="0.25">
      <c r="B38" s="7" t="s">
        <v>24</v>
      </c>
      <c r="C38" s="13"/>
      <c r="D38" s="3"/>
      <c r="E38" s="14">
        <f>SUM(E36+E30+E19)</f>
        <v>28522</v>
      </c>
      <c r="F38" s="34"/>
      <c r="G38" s="40">
        <f>SUM(G19+G30+G36)</f>
        <v>4611.24</v>
      </c>
    </row>
    <row r="39" spans="2:27" x14ac:dyDescent="0.25">
      <c r="B39" s="11"/>
      <c r="C39" s="10"/>
      <c r="D39" s="3"/>
      <c r="E39" s="5"/>
      <c r="F39" s="34"/>
    </row>
    <row r="40" spans="2:27" x14ac:dyDescent="0.25">
      <c r="B40" s="7" t="s">
        <v>38</v>
      </c>
      <c r="C40" s="10"/>
      <c r="D40" s="3"/>
      <c r="E40" s="5"/>
      <c r="F40" s="34"/>
    </row>
    <row r="41" spans="2:27" x14ac:dyDescent="0.25">
      <c r="B41" s="11" t="s">
        <v>1</v>
      </c>
      <c r="C41" s="10"/>
      <c r="D41" s="3"/>
      <c r="E41" s="15">
        <v>16112</v>
      </c>
      <c r="F41" s="34"/>
      <c r="G41" s="41">
        <v>16112</v>
      </c>
      <c r="H41" s="2" t="s">
        <v>41</v>
      </c>
    </row>
    <row r="42" spans="2:27" x14ac:dyDescent="0.25">
      <c r="B42" s="11" t="s">
        <v>25</v>
      </c>
      <c r="C42" s="10"/>
      <c r="D42" s="3"/>
      <c r="E42" s="15">
        <v>4690</v>
      </c>
      <c r="F42" s="34"/>
      <c r="G42" s="41">
        <v>3051.91</v>
      </c>
      <c r="H42" s="2" t="s">
        <v>50</v>
      </c>
    </row>
    <row r="43" spans="2:27" x14ac:dyDescent="0.25">
      <c r="B43" s="11" t="s">
        <v>26</v>
      </c>
      <c r="C43" s="10"/>
      <c r="D43" s="3"/>
      <c r="E43" s="15">
        <v>45</v>
      </c>
      <c r="F43" s="34"/>
      <c r="G43" s="41">
        <v>0</v>
      </c>
    </row>
    <row r="44" spans="2:27" x14ac:dyDescent="0.25">
      <c r="B44" s="11" t="s">
        <v>27</v>
      </c>
      <c r="C44" s="10"/>
      <c r="D44" s="3"/>
      <c r="E44" s="15">
        <v>0</v>
      </c>
      <c r="F44" s="34"/>
      <c r="G44" s="41">
        <v>349</v>
      </c>
      <c r="H44" s="2" t="s">
        <v>43</v>
      </c>
    </row>
    <row r="45" spans="2:27" x14ac:dyDescent="0.25">
      <c r="B45" s="11" t="s">
        <v>28</v>
      </c>
      <c r="C45" s="10"/>
      <c r="D45" s="3"/>
      <c r="E45" s="15">
        <v>1700</v>
      </c>
      <c r="F45" s="34"/>
      <c r="G45" s="41">
        <v>0</v>
      </c>
    </row>
    <row r="46" spans="2:27" x14ac:dyDescent="0.25">
      <c r="B46" s="11" t="s">
        <v>29</v>
      </c>
      <c r="C46" s="10"/>
      <c r="D46" s="3"/>
      <c r="E46" s="33">
        <v>7446</v>
      </c>
      <c r="F46" s="34"/>
      <c r="G46" s="41">
        <v>7446</v>
      </c>
      <c r="H46" s="2" t="s">
        <v>42</v>
      </c>
    </row>
    <row r="47" spans="2:27" x14ac:dyDescent="0.25">
      <c r="C47" s="20"/>
    </row>
    <row r="48" spans="2:27" x14ac:dyDescent="0.25">
      <c r="B48" s="7" t="s">
        <v>30</v>
      </c>
      <c r="C48" s="10"/>
      <c r="D48" s="3"/>
      <c r="E48" s="17">
        <f>SUM(E41:E47)</f>
        <v>29993</v>
      </c>
      <c r="F48" s="34"/>
      <c r="G48" s="42">
        <f>SUM(G41:G47)</f>
        <v>26958.91</v>
      </c>
    </row>
    <row r="49" spans="2:10" x14ac:dyDescent="0.25">
      <c r="B49" s="11"/>
      <c r="C49" s="10"/>
      <c r="D49" s="3"/>
      <c r="E49" s="5"/>
      <c r="F49" s="34"/>
    </row>
    <row r="50" spans="2:10" x14ac:dyDescent="0.25">
      <c r="B50" s="18" t="s">
        <v>31</v>
      </c>
      <c r="C50" s="19"/>
      <c r="D50" s="3"/>
      <c r="E50" s="16">
        <f>SUM(E48-E38)</f>
        <v>1471</v>
      </c>
      <c r="F50" s="34"/>
      <c r="G50" s="39">
        <f>SUM(G48-G38)</f>
        <v>22347.67</v>
      </c>
    </row>
    <row r="51" spans="2:10" x14ac:dyDescent="0.25">
      <c r="B51" s="2"/>
      <c r="C51" s="2"/>
      <c r="D51" s="2"/>
      <c r="E51" s="2"/>
      <c r="F51" s="43"/>
    </row>
    <row r="52" spans="2:10" x14ac:dyDescent="0.25">
      <c r="B52" s="2"/>
      <c r="C52" s="2"/>
      <c r="D52" s="2"/>
      <c r="E52" s="43"/>
      <c r="F52" s="43"/>
    </row>
    <row r="53" spans="2:10" x14ac:dyDescent="0.25">
      <c r="B53" s="2" t="s">
        <v>48</v>
      </c>
      <c r="C53" s="2"/>
      <c r="D53" s="2"/>
      <c r="E53" s="5">
        <v>46696.74</v>
      </c>
      <c r="F53" s="36"/>
      <c r="I53" s="2"/>
      <c r="J53" s="2"/>
    </row>
    <row r="54" spans="2:10" x14ac:dyDescent="0.25">
      <c r="B54" s="2" t="s">
        <v>44</v>
      </c>
      <c r="C54" s="2"/>
      <c r="D54" s="2"/>
      <c r="E54" s="5">
        <v>0</v>
      </c>
      <c r="F54" s="36"/>
      <c r="I54" s="2"/>
      <c r="J54" s="2"/>
    </row>
    <row r="55" spans="2:10" x14ac:dyDescent="0.25">
      <c r="B55" s="2" t="s">
        <v>45</v>
      </c>
      <c r="C55" s="2"/>
      <c r="D55" s="2"/>
      <c r="E55" s="44">
        <v>6435.24</v>
      </c>
      <c r="F55" s="36"/>
      <c r="I55" s="2"/>
      <c r="J55" s="2"/>
    </row>
    <row r="56" spans="2:10" x14ac:dyDescent="0.25">
      <c r="B56" s="2" t="s">
        <v>46</v>
      </c>
      <c r="C56" s="2"/>
      <c r="D56" s="2"/>
      <c r="E56" s="45">
        <f>SUM(E53-E55)</f>
        <v>40261.5</v>
      </c>
      <c r="F56" s="36"/>
      <c r="I56" s="2"/>
      <c r="J56" s="2"/>
    </row>
    <row r="57" spans="2:10" x14ac:dyDescent="0.25">
      <c r="B57" s="2"/>
      <c r="C57" s="2"/>
      <c r="D57" s="2"/>
      <c r="E57" s="43"/>
      <c r="F57" s="36"/>
      <c r="G57" s="5"/>
      <c r="I57" s="2"/>
      <c r="J57" s="2"/>
    </row>
    <row r="58" spans="2:10" x14ac:dyDescent="0.25">
      <c r="B58" s="2" t="s">
        <v>49</v>
      </c>
      <c r="C58" s="2"/>
      <c r="D58" s="2"/>
      <c r="E58" s="43"/>
      <c r="F58" s="36"/>
      <c r="G58" s="5"/>
      <c r="I58" s="2"/>
      <c r="J58" s="2"/>
    </row>
    <row r="59" spans="2:10" x14ac:dyDescent="0.25">
      <c r="B59" s="2" t="s">
        <v>47</v>
      </c>
      <c r="C59" s="2"/>
      <c r="D59" s="2"/>
      <c r="E59" s="43"/>
      <c r="F59" s="36"/>
      <c r="G59" s="5"/>
      <c r="I59" s="2"/>
      <c r="J59" s="2"/>
    </row>
    <row r="60" spans="2:10" x14ac:dyDescent="0.25">
      <c r="E60" s="28"/>
      <c r="F60" s="28"/>
    </row>
    <row r="61" spans="2:10" x14ac:dyDescent="0.25">
      <c r="E61" s="28"/>
      <c r="F61" s="28"/>
    </row>
    <row r="62" spans="2:10" x14ac:dyDescent="0.25">
      <c r="F62" s="28"/>
    </row>
    <row r="63" spans="2:10" x14ac:dyDescent="0.25">
      <c r="F63" s="28"/>
    </row>
    <row r="64" spans="2:10" x14ac:dyDescent="0.25">
      <c r="F64" s="28"/>
    </row>
    <row r="65" spans="6:6" x14ac:dyDescent="0.25">
      <c r="F65" s="28"/>
    </row>
    <row r="66" spans="6:6" x14ac:dyDescent="0.25">
      <c r="F66" s="28"/>
    </row>
    <row r="67" spans="6:6" x14ac:dyDescent="0.25">
      <c r="F67" s="28"/>
    </row>
    <row r="68" spans="6:6" x14ac:dyDescent="0.25">
      <c r="F68" s="28"/>
    </row>
    <row r="69" spans="6:6" x14ac:dyDescent="0.25">
      <c r="F69" s="28"/>
    </row>
    <row r="70" spans="6:6" x14ac:dyDescent="0.25">
      <c r="F70" s="28"/>
    </row>
    <row r="71" spans="6:6" x14ac:dyDescent="0.25">
      <c r="F71" s="28"/>
    </row>
    <row r="72" spans="6:6" x14ac:dyDescent="0.25">
      <c r="F72" s="28"/>
    </row>
    <row r="73" spans="6:6" x14ac:dyDescent="0.25">
      <c r="F73" s="28"/>
    </row>
    <row r="74" spans="6:6" x14ac:dyDescent="0.25">
      <c r="F74" s="28"/>
    </row>
    <row r="75" spans="6:6" x14ac:dyDescent="0.25">
      <c r="F75" s="28"/>
    </row>
    <row r="76" spans="6:6" x14ac:dyDescent="0.25">
      <c r="F76" s="28"/>
    </row>
    <row r="77" spans="6:6" x14ac:dyDescent="0.25">
      <c r="F77" s="28"/>
    </row>
  </sheetData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Elwick Clerk</dc:creator>
  <cp:lastModifiedBy>Minna West</cp:lastModifiedBy>
  <cp:lastPrinted>2021-05-18T19:10:22Z</cp:lastPrinted>
  <dcterms:created xsi:type="dcterms:W3CDTF">2021-04-13T17:58:54Z</dcterms:created>
  <dcterms:modified xsi:type="dcterms:W3CDTF">2021-05-18T19:11:44Z</dcterms:modified>
</cp:coreProperties>
</file>