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6" documentId="8_{8399D6B4-EA11-4EFC-BD36-5E44FE7D154E}" xr6:coauthVersionLast="47" xr6:coauthVersionMax="47" xr10:uidLastSave="{E7CE84E2-F88F-43AE-AFA7-75EDEA761514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0" i="1"/>
  <c r="G19" i="1"/>
  <c r="G36" i="1"/>
  <c r="G38" i="1" l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<sst xmlns="http://schemas.openxmlformats.org/spreadsheetml/2006/main" count="77" uniqueCount="76">
  <si>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</si>
  <si>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</si>
  <si>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</si>
  <si>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</si>
  <si>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</si>
  <si>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</si>
  <si>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</si>
  <si>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</si>
  <si>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</si>
  <si>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</si>
  <si>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</si>
  <si>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</si>
  <si>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</si>
  <si>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</si>
  <si>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</si>
  <si>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</si>
  <si>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</si>
  <si>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</si>
  <si>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</si>
  <si>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</si>
  <si>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</si>
  <si>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</si>
  <si>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</si>
  <si>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</si>
  <si>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</si>
  <si>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</si>
  <si>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</si>
  <si>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</si>
  <si>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</si>
  <si>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</si>
  <si>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</si>
  <si>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</si>
  <si>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</si>
  <si>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</si>
  <si>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</si>
  <si>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</si>
  <si>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</si>
  <si>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</si>
  <si>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</si>
  <si>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</si>
  <si>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</si>
  <si>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Plus receipts not yet cleared</t>
  </si>
  <si>
    <t>Less cheques not yet cleared</t>
  </si>
  <si>
    <t>Reconciled Bank Balance</t>
  </si>
  <si>
    <t>Annual Fee</t>
  </si>
  <si>
    <t>Held in reserves</t>
  </si>
  <si>
    <t>Includes £5 for 20/21 and £9.20 for 21/22</t>
  </si>
  <si>
    <t>Red Gap, LCTSS &amp; A4A grants</t>
  </si>
  <si>
    <t>Amended</t>
  </si>
  <si>
    <t>Annual ICO fee</t>
  </si>
  <si>
    <t>2020-2021</t>
  </si>
  <si>
    <t>Internal &amp; External Audit fees</t>
  </si>
  <si>
    <t>\</t>
  </si>
  <si>
    <t>to end October</t>
  </si>
  <si>
    <t>to 30 December</t>
  </si>
  <si>
    <t>Annual Tech support fee</t>
  </si>
  <si>
    <t xml:space="preserve"> 2x newsletters</t>
  </si>
  <si>
    <t>Refreshments</t>
  </si>
  <si>
    <t>Repayment of donation</t>
  </si>
  <si>
    <t>Annual fee</t>
  </si>
  <si>
    <t>Litter bin contract &amp; fence repair</t>
  </si>
  <si>
    <t>crown lifting trees on green; removal of stump, tree and pruning</t>
  </si>
  <si>
    <t xml:space="preserve">Repair wall; bus shelter bench; wood stain; </t>
  </si>
  <si>
    <t>to 31 March 2022</t>
  </si>
  <si>
    <t>2 x benches</t>
  </si>
  <si>
    <t>First Aid Kit , Cllr Training</t>
  </si>
  <si>
    <t>21.3.22</t>
  </si>
  <si>
    <t>salary to 31.3.22 (£4482); training to 24.2.22 (£144)</t>
  </si>
  <si>
    <t>annual contribution</t>
  </si>
  <si>
    <t>Printer ink &amp; postage</t>
  </si>
  <si>
    <t>Bench, shelving, garden, road &amp; setts, carousel &amp; soft fall area</t>
  </si>
  <si>
    <t>carving on EVA bench; Chris Banks Memorial tree/stake</t>
  </si>
  <si>
    <t>Bank Balance as per Statement No 127</t>
  </si>
  <si>
    <t xml:space="preserve">and £959.27 HRPG funds 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</si>
  <si>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</t>
    </r>
  </si>
  <si>
    <t>Anon donation; refund of bench payment; refund of 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</si>
</sst>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4" fontId="5" fillId="3" borderId="0" xfId="0" applyNumberFormat="1" applyFont="1" applyFill="1"/>
    <xf numFmtId="0" fontId="6" fillId="0" borderId="0" xfId="0" applyFont="1"/>
    <xf numFmtId="4" fontId="7" fillId="0" borderId="0" xfId="0" applyNumberFormat="1" applyFont="1"/>
    <xf numFmtId="4" fontId="8" fillId="3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4" fontId="13" fillId="3" borderId="0" xfId="0" applyNumberFormat="1" applyFont="1" applyFill="1"/>
    <xf numFmtId="4" fontId="14" fillId="0" borderId="0" xfId="0" applyNumberFormat="1" applyFont="1"/>
    <xf numFmtId="0" fontId="0" fillId="0" borderId="0" xfId="0" applyFill="1"/>
    <xf numFmtId="4" fontId="15" fillId="0" borderId="0" xfId="0" applyNumberFormat="1" applyFont="1"/>
    <xf numFmtId="4" fontId="2" fillId="4" borderId="0" xfId="0" applyNumberFormat="1" applyFont="1" applyFill="1"/>
    <xf numFmtId="0" fontId="0" fillId="4" borderId="0" xfId="0" applyFill="1"/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2" fillId="0" borderId="0" xfId="0" applyFont="1" applyFill="1"/>
    <xf numFmtId="4" fontId="16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Fill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0" fillId="0" borderId="0" xfId="0" applyNumberFormat="1" applyFont="1" applyAlignment="1">
      <alignment horizontal="right"/>
    </xf>
    <xf numFmtId="0" fontId="2" fillId="4" borderId="0" xfId="0" applyFont="1" applyFill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8" fillId="0" borderId="0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35" zoomScale="145" zoomScaleNormal="145" workbookViewId="0">
      <selection activeCell="H48" sqref="H48"/>
    </sheetView>
  </sheetViews>
  <sheetFormatPr defaultRowHeight="15" x14ac:dyDescent="0.25"/>
  <cols>
    <col min="1" max="1" width="3.42578125" customWidth="1"/>
    <col min="2" max="2" width="25.140625" customWidth="1"/>
    <col min="3" max="3" width="2.42578125" customWidth="1"/>
    <col min="4" max="4" width="9.140625" hidden="1" customWidth="1"/>
    <col min="5" max="5" width="6.42578125" customWidth="1"/>
    <col min="6" max="6" width="1.85546875" style="24" customWidth="1"/>
    <col min="7" max="7" width="6.85546875" style="35" customWidth="1"/>
    <col min="8" max="8" width="40.140625" style="2" customWidth="1"/>
    <col min="9" max="9" width="5.42578125" style="21" customWidth="1"/>
    <col min="10" max="10" width="9.140625" style="5"/>
    <col min="11" max="11" width="9.140625" style="2"/>
    <col min="21" max="21" width="33.7109375" customWidth="1"/>
    <col min="22" max="22" width="9.140625" style="21"/>
    <col min="25" max="25" width="9.140625" style="21"/>
  </cols>
  <sheetData>
    <row r="1" spans="2:25" s="2" customFormat="1" ht="11.25" x14ac:dyDescent="0.2">
      <c r="B1" s="1" t="s">
        <v>39</v>
      </c>
      <c r="D1" s="3"/>
      <c r="E1" s="4"/>
      <c r="F1" s="23"/>
      <c r="G1" s="35"/>
      <c r="I1" s="31"/>
      <c r="J1" s="5"/>
      <c r="V1" s="31"/>
      <c r="Y1" s="31"/>
    </row>
    <row r="2" spans="2:25" s="2" customFormat="1" ht="11.25" x14ac:dyDescent="0.2">
      <c r="D2" s="3"/>
      <c r="E2" s="6" t="s">
        <v>0</v>
      </c>
      <c r="F2" s="23"/>
      <c r="G2" s="35" t="s">
        <v>40</v>
      </c>
      <c r="I2" s="31"/>
      <c r="J2" s="5"/>
      <c r="V2" s="31"/>
      <c r="Y2" s="31"/>
    </row>
    <row r="3" spans="2:25" s="2" customFormat="1" ht="11.25" x14ac:dyDescent="0.2">
      <c r="B3" s="7"/>
      <c r="C3" s="8"/>
      <c r="D3" s="3"/>
      <c r="E3" s="5"/>
      <c r="F3" s="23"/>
      <c r="G3" s="35" t="s">
        <v>66</v>
      </c>
      <c r="I3" s="31"/>
      <c r="J3" s="5"/>
      <c r="V3" s="31"/>
      <c r="Y3" s="31"/>
    </row>
    <row r="4" spans="2:25" s="2" customFormat="1" ht="11.25" x14ac:dyDescent="0.2">
      <c r="B4" s="7"/>
      <c r="C4" s="8"/>
      <c r="D4" s="3"/>
      <c r="E4" s="5"/>
      <c r="F4" s="23"/>
      <c r="G4" s="35"/>
      <c r="I4" s="31"/>
      <c r="J4" s="5"/>
      <c r="V4" s="31"/>
      <c r="Y4" s="31"/>
    </row>
    <row r="5" spans="2:25" s="2" customFormat="1" ht="11.25" x14ac:dyDescent="0.2">
      <c r="B5" s="7" t="s">
        <v>37</v>
      </c>
      <c r="C5" s="9"/>
      <c r="D5" s="3"/>
      <c r="E5" s="5"/>
      <c r="F5" s="23"/>
      <c r="G5" s="35"/>
      <c r="I5" s="31"/>
      <c r="J5" s="5"/>
      <c r="V5" s="31"/>
      <c r="Y5" s="31"/>
    </row>
    <row r="6" spans="2:25" s="2" customFormat="1" ht="11.25" x14ac:dyDescent="0.2">
      <c r="B6" s="7" t="s">
        <v>2</v>
      </c>
      <c r="C6" s="10"/>
      <c r="D6" s="3"/>
      <c r="E6" s="5"/>
      <c r="F6" s="23"/>
      <c r="G6" s="35"/>
      <c r="I6" s="31"/>
      <c r="J6" s="5"/>
      <c r="V6" s="31"/>
      <c r="Y6" s="31"/>
    </row>
    <row r="7" spans="2:25" s="2" customFormat="1" ht="11.25" x14ac:dyDescent="0.2">
      <c r="B7" s="11" t="s">
        <v>3</v>
      </c>
      <c r="C7" s="10"/>
      <c r="D7" s="3"/>
      <c r="E7" s="9">
        <v>80</v>
      </c>
      <c r="F7" s="23"/>
      <c r="G7" s="26">
        <v>54</v>
      </c>
      <c r="H7" s="2" t="s">
        <v>54</v>
      </c>
      <c r="I7" s="31"/>
      <c r="J7" s="5"/>
      <c r="V7" s="31"/>
      <c r="Y7" s="31"/>
    </row>
    <row r="8" spans="2:25" s="2" customFormat="1" ht="11.25" x14ac:dyDescent="0.2">
      <c r="B8" s="11" t="s">
        <v>4</v>
      </c>
      <c r="C8" s="10"/>
      <c r="D8" s="3"/>
      <c r="E8" s="9">
        <v>4550</v>
      </c>
      <c r="F8" s="23"/>
      <c r="G8" s="9">
        <v>4626</v>
      </c>
      <c r="H8" s="2" t="s">
        <v>67</v>
      </c>
      <c r="I8" s="31"/>
      <c r="J8" s="5"/>
      <c r="V8" s="31"/>
      <c r="Y8" s="31"/>
    </row>
    <row r="9" spans="2:25" s="2" customFormat="1" ht="11.25" x14ac:dyDescent="0.2">
      <c r="B9" s="11" t="s">
        <v>5</v>
      </c>
      <c r="C9" s="10"/>
      <c r="D9" s="3"/>
      <c r="E9" s="9">
        <v>240</v>
      </c>
      <c r="F9" s="23"/>
      <c r="G9" s="26">
        <v>240</v>
      </c>
      <c r="H9" s="2" t="s">
        <v>68</v>
      </c>
      <c r="I9" s="31"/>
      <c r="J9" s="5"/>
      <c r="V9" s="31"/>
      <c r="Y9" s="31"/>
    </row>
    <row r="10" spans="2:25" s="2" customFormat="1" ht="11.25" x14ac:dyDescent="0.2">
      <c r="B10" s="11" t="s">
        <v>6</v>
      </c>
      <c r="C10" s="10"/>
      <c r="D10" s="3"/>
      <c r="E10" s="9">
        <v>369</v>
      </c>
      <c r="F10" s="38"/>
      <c r="G10" s="26">
        <v>363</v>
      </c>
      <c r="H10" s="2" t="s">
        <v>51</v>
      </c>
      <c r="I10" s="31"/>
      <c r="J10" s="5"/>
      <c r="V10" s="31"/>
      <c r="Y10" s="31"/>
    </row>
    <row r="11" spans="2:25" s="2" customFormat="1" ht="11.25" x14ac:dyDescent="0.2">
      <c r="B11" s="11" t="s">
        <v>7</v>
      </c>
      <c r="C11" s="10"/>
      <c r="D11" s="3"/>
      <c r="E11" s="9">
        <v>700</v>
      </c>
      <c r="F11" s="23"/>
      <c r="G11" s="26">
        <v>579.33000000000004</v>
      </c>
      <c r="H11" s="2" t="s">
        <v>44</v>
      </c>
      <c r="I11" s="31"/>
      <c r="J11" s="5"/>
      <c r="V11" s="31"/>
      <c r="Y11" s="31"/>
    </row>
    <row r="12" spans="2:25" s="2" customFormat="1" ht="11.25" x14ac:dyDescent="0.2">
      <c r="B12" s="11" t="s">
        <v>8</v>
      </c>
      <c r="C12" s="10"/>
      <c r="D12" s="3"/>
      <c r="E12" s="9">
        <v>255</v>
      </c>
      <c r="F12" s="23"/>
      <c r="G12" s="26">
        <v>364.05</v>
      </c>
      <c r="H12" s="2" t="s">
        <v>69</v>
      </c>
      <c r="I12" s="31"/>
      <c r="J12" s="5"/>
      <c r="V12" s="31"/>
      <c r="Y12" s="31"/>
    </row>
    <row r="13" spans="2:25" s="2" customFormat="1" ht="11.25" x14ac:dyDescent="0.2">
      <c r="B13" s="11" t="s">
        <v>9</v>
      </c>
      <c r="C13" s="10"/>
      <c r="D13" s="3"/>
      <c r="E13" s="9">
        <v>150</v>
      </c>
      <c r="F13" s="23"/>
      <c r="G13" s="26">
        <v>80</v>
      </c>
      <c r="H13" s="2" t="s">
        <v>63</v>
      </c>
      <c r="I13" s="31"/>
      <c r="J13" s="5"/>
      <c r="V13" s="31"/>
      <c r="Y13" s="31"/>
    </row>
    <row r="14" spans="2:25" s="2" customFormat="1" ht="11.25" x14ac:dyDescent="0.2">
      <c r="B14" s="11" t="s">
        <v>10</v>
      </c>
      <c r="C14" s="10"/>
      <c r="D14" s="3"/>
      <c r="E14" s="9">
        <v>35</v>
      </c>
      <c r="F14" s="23"/>
      <c r="G14" s="26">
        <v>35</v>
      </c>
      <c r="H14" s="2" t="s">
        <v>49</v>
      </c>
      <c r="I14" s="31"/>
      <c r="J14" s="5"/>
      <c r="V14" s="31"/>
      <c r="Y14" s="31"/>
    </row>
    <row r="15" spans="2:25" s="2" customFormat="1" ht="11.25" x14ac:dyDescent="0.2">
      <c r="B15" s="11" t="s">
        <v>11</v>
      </c>
      <c r="C15" s="10"/>
      <c r="D15" s="3"/>
      <c r="E15" s="9">
        <v>102</v>
      </c>
      <c r="F15" s="23"/>
      <c r="G15" s="26">
        <v>59.38</v>
      </c>
      <c r="H15" s="2" t="s">
        <v>57</v>
      </c>
      <c r="I15" s="31"/>
      <c r="J15" s="5"/>
      <c r="V15" s="31"/>
      <c r="Y15" s="31"/>
    </row>
    <row r="16" spans="2:25" s="2" customFormat="1" ht="11.25" x14ac:dyDescent="0.2">
      <c r="B16" s="11" t="s">
        <v>12</v>
      </c>
      <c r="C16" s="10"/>
      <c r="D16" s="3"/>
      <c r="E16" s="9">
        <v>100</v>
      </c>
      <c r="F16" s="23"/>
      <c r="G16" s="26">
        <v>75.989999999999995</v>
      </c>
      <c r="H16" s="2" t="s">
        <v>65</v>
      </c>
      <c r="I16" s="31"/>
      <c r="J16" s="5"/>
      <c r="V16" s="31"/>
      <c r="Y16" s="31"/>
    </row>
    <row r="17" spans="2:26" s="2" customFormat="1" ht="11.25" x14ac:dyDescent="0.2">
      <c r="B17" s="11" t="s">
        <v>13</v>
      </c>
      <c r="C17" s="10"/>
      <c r="D17" s="3"/>
      <c r="E17" s="9">
        <v>125</v>
      </c>
      <c r="F17" s="23"/>
      <c r="G17" s="26">
        <v>120</v>
      </c>
      <c r="H17" s="2" t="s">
        <v>55</v>
      </c>
      <c r="I17" s="31"/>
      <c r="J17" s="5"/>
      <c r="V17" s="31"/>
      <c r="Y17" s="31"/>
    </row>
    <row r="18" spans="2:26" s="2" customFormat="1" ht="11.25" x14ac:dyDescent="0.2">
      <c r="B18" s="11" t="s">
        <v>14</v>
      </c>
      <c r="C18" s="10"/>
      <c r="D18" s="3"/>
      <c r="E18" s="12">
        <v>103</v>
      </c>
      <c r="F18" s="23"/>
      <c r="G18" s="27">
        <v>103</v>
      </c>
      <c r="H18" s="2" t="s">
        <v>59</v>
      </c>
      <c r="I18" s="31"/>
      <c r="J18" s="5"/>
      <c r="V18" s="31"/>
      <c r="Y18" s="31"/>
    </row>
    <row r="19" spans="2:26" s="2" customFormat="1" ht="11.25" x14ac:dyDescent="0.2">
      <c r="B19" s="7"/>
      <c r="C19" s="13"/>
      <c r="D19" s="3"/>
      <c r="E19" s="14">
        <f>SUM(E7:E18)</f>
        <v>6809</v>
      </c>
      <c r="F19" s="23"/>
      <c r="G19" s="28">
        <f>SUM(G7:G18)</f>
        <v>6699.75</v>
      </c>
      <c r="I19" s="31"/>
      <c r="J19" s="5"/>
      <c r="V19" s="31"/>
      <c r="Y19" s="31"/>
    </row>
    <row r="20" spans="2:26" s="2" customFormat="1" ht="11.25" x14ac:dyDescent="0.2">
      <c r="B20" s="7" t="s">
        <v>15</v>
      </c>
      <c r="C20" s="10"/>
      <c r="D20" s="3"/>
      <c r="E20" s="5"/>
      <c r="F20" s="23"/>
      <c r="G20" s="35"/>
      <c r="I20" s="31"/>
      <c r="J20" s="5"/>
      <c r="V20" s="31"/>
      <c r="Y20" s="31"/>
    </row>
    <row r="21" spans="2:26" s="2" customFormat="1" ht="11.25" x14ac:dyDescent="0.2">
      <c r="B21" s="11" t="s">
        <v>16</v>
      </c>
      <c r="C21" s="10"/>
      <c r="D21" s="3"/>
      <c r="E21" s="9">
        <v>830</v>
      </c>
      <c r="F21" s="23"/>
      <c r="G21" s="26">
        <v>730.39</v>
      </c>
      <c r="H21" s="2" t="s">
        <v>62</v>
      </c>
      <c r="I21" s="31"/>
      <c r="J21" s="5"/>
      <c r="V21" s="31"/>
      <c r="Y21" s="31"/>
    </row>
    <row r="22" spans="2:26" s="2" customFormat="1" ht="11.25" x14ac:dyDescent="0.2">
      <c r="B22" s="11" t="s">
        <v>17</v>
      </c>
      <c r="C22" s="10"/>
      <c r="D22" s="3"/>
      <c r="E22" s="9">
        <v>100</v>
      </c>
      <c r="F22" s="23"/>
      <c r="G22" s="26">
        <v>349</v>
      </c>
      <c r="H22" s="2" t="s">
        <v>58</v>
      </c>
      <c r="I22" s="31"/>
      <c r="J22" s="5"/>
      <c r="V22" s="31"/>
      <c r="Y22" s="31"/>
    </row>
    <row r="23" spans="2:26" s="2" customFormat="1" ht="11.25" x14ac:dyDescent="0.2">
      <c r="B23" s="11" t="s">
        <v>18</v>
      </c>
      <c r="C23" s="10"/>
      <c r="D23" s="3"/>
      <c r="E23" s="9">
        <v>1600</v>
      </c>
      <c r="F23" s="23"/>
      <c r="G23" s="26">
        <v>1016.36</v>
      </c>
      <c r="H23" s="2" t="s">
        <v>60</v>
      </c>
      <c r="I23" s="31"/>
      <c r="J23" s="5"/>
      <c r="V23" s="31"/>
      <c r="Y23" s="31"/>
    </row>
    <row r="24" spans="2:26" s="2" customFormat="1" ht="11.25" x14ac:dyDescent="0.2">
      <c r="B24" s="11" t="s">
        <v>19</v>
      </c>
      <c r="C24" s="10"/>
      <c r="D24" s="3"/>
      <c r="E24" s="9">
        <v>600</v>
      </c>
      <c r="F24" s="23"/>
      <c r="G24" s="26">
        <v>0</v>
      </c>
      <c r="I24" s="31"/>
      <c r="J24" s="5"/>
      <c r="V24" s="31"/>
      <c r="Y24" s="31"/>
    </row>
    <row r="25" spans="2:26" s="2" customFormat="1" ht="11.25" x14ac:dyDescent="0.2">
      <c r="B25" s="11" t="s">
        <v>20</v>
      </c>
      <c r="C25" s="10"/>
      <c r="D25" s="3"/>
      <c r="E25" s="9">
        <v>2000</v>
      </c>
      <c r="F25" s="23"/>
      <c r="G25" s="26">
        <v>3935.94</v>
      </c>
      <c r="H25" s="2" t="s">
        <v>61</v>
      </c>
      <c r="I25" s="31"/>
      <c r="J25" s="5"/>
      <c r="V25" s="31"/>
      <c r="Y25" s="31"/>
    </row>
    <row r="26" spans="2:26" s="2" customFormat="1" ht="11.25" x14ac:dyDescent="0.2">
      <c r="B26" s="11" t="s">
        <v>21</v>
      </c>
      <c r="C26" s="10"/>
      <c r="D26" s="3"/>
      <c r="E26" s="9">
        <v>6000</v>
      </c>
      <c r="F26" s="23"/>
      <c r="G26" s="26">
        <v>5821.2</v>
      </c>
      <c r="H26" s="2" t="s">
        <v>53</v>
      </c>
      <c r="I26" s="31"/>
      <c r="J26" s="5"/>
      <c r="V26" s="31"/>
      <c r="Y26" s="31"/>
    </row>
    <row r="27" spans="2:26" s="2" customFormat="1" ht="11.25" x14ac:dyDescent="0.2">
      <c r="B27" s="11" t="s">
        <v>22</v>
      </c>
      <c r="C27" s="10"/>
      <c r="D27" s="3"/>
      <c r="E27" s="9">
        <v>6750</v>
      </c>
      <c r="F27" s="23"/>
      <c r="G27" s="26">
        <v>36234.400000000001</v>
      </c>
      <c r="H27" s="2" t="s">
        <v>70</v>
      </c>
      <c r="I27" s="31"/>
      <c r="J27" s="5"/>
      <c r="V27" s="31"/>
      <c r="Y27" s="31"/>
    </row>
    <row r="28" spans="2:26" s="2" customFormat="1" ht="11.25" x14ac:dyDescent="0.2">
      <c r="B28" s="11" t="s">
        <v>23</v>
      </c>
      <c r="C28" s="10"/>
      <c r="D28" s="3"/>
      <c r="E28" s="9">
        <v>0</v>
      </c>
      <c r="F28" s="23"/>
      <c r="G28" s="26">
        <v>0</v>
      </c>
      <c r="I28" s="31"/>
      <c r="J28" s="5"/>
      <c r="V28" s="31"/>
      <c r="Y28" s="31"/>
    </row>
    <row r="29" spans="2:26" s="2" customFormat="1" ht="11.25" x14ac:dyDescent="0.2">
      <c r="B29" s="11" t="s">
        <v>12</v>
      </c>
      <c r="C29" s="10"/>
      <c r="D29" s="3"/>
      <c r="E29" s="12">
        <v>100</v>
      </c>
      <c r="F29" s="23"/>
      <c r="G29" s="27">
        <v>104.99</v>
      </c>
      <c r="H29" s="2" t="s">
        <v>71</v>
      </c>
      <c r="I29" s="31"/>
      <c r="J29" s="5"/>
      <c r="V29" s="31"/>
      <c r="Y29" s="31"/>
    </row>
    <row r="30" spans="2:26" s="2" customFormat="1" ht="12" thickBot="1" x14ac:dyDescent="0.25">
      <c r="B30" s="7"/>
      <c r="C30" s="13"/>
      <c r="D30" s="3"/>
      <c r="E30" s="14">
        <f>SUM(E21:E29)</f>
        <v>17980</v>
      </c>
      <c r="F30" s="23"/>
      <c r="G30" s="28">
        <f>SUM(G21:G29)</f>
        <v>48192.28</v>
      </c>
      <c r="I30" s="31"/>
      <c r="J30" s="5"/>
      <c r="V30" s="31"/>
      <c r="Y30" s="31"/>
    </row>
    <row r="31" spans="2:26" s="2" customFormat="1" ht="12" thickBot="1" x14ac:dyDescent="0.25">
      <c r="B31" s="7" t="s">
        <v>32</v>
      </c>
      <c r="C31" s="13"/>
      <c r="D31" s="3"/>
      <c r="E31" s="14"/>
      <c r="F31" s="23"/>
      <c r="G31" s="35"/>
      <c r="I31" s="31"/>
      <c r="J31" s="5"/>
      <c r="U31" s="39"/>
      <c r="V31" s="40"/>
      <c r="W31" s="41"/>
      <c r="X31" s="41"/>
      <c r="Y31" s="40"/>
      <c r="Z31" s="41"/>
    </row>
    <row r="32" spans="2:26" s="2" customFormat="1" ht="12" thickBot="1" x14ac:dyDescent="0.25">
      <c r="B32" s="11" t="s">
        <v>34</v>
      </c>
      <c r="C32" s="13"/>
      <c r="D32" s="3"/>
      <c r="E32" s="9">
        <v>670</v>
      </c>
      <c r="F32" s="23"/>
      <c r="G32" s="26">
        <v>1137</v>
      </c>
      <c r="H32" s="2" t="s">
        <v>56</v>
      </c>
      <c r="I32" s="31"/>
      <c r="J32" s="5"/>
      <c r="U32" s="41"/>
      <c r="V32" s="40"/>
      <c r="W32" s="42"/>
      <c r="X32" s="41"/>
      <c r="Y32" s="40"/>
      <c r="Z32" s="42"/>
    </row>
    <row r="33" spans="2:26" s="2" customFormat="1" ht="12" thickBot="1" x14ac:dyDescent="0.25">
      <c r="B33" s="11" t="s">
        <v>35</v>
      </c>
      <c r="C33" s="13"/>
      <c r="D33" s="3"/>
      <c r="E33" s="9">
        <v>200</v>
      </c>
      <c r="F33" s="23"/>
      <c r="G33" s="26">
        <v>200</v>
      </c>
      <c r="H33" s="2" t="s">
        <v>45</v>
      </c>
      <c r="I33" s="31"/>
      <c r="J33" s="5"/>
      <c r="U33" s="41"/>
      <c r="V33" s="40"/>
      <c r="W33" s="42"/>
      <c r="X33" s="41"/>
      <c r="Y33" s="40"/>
      <c r="Z33" s="42"/>
    </row>
    <row r="34" spans="2:26" s="2" customFormat="1" ht="12" thickBot="1" x14ac:dyDescent="0.25">
      <c r="B34" s="11" t="s">
        <v>33</v>
      </c>
      <c r="C34" s="13"/>
      <c r="D34" s="3"/>
      <c r="E34" s="9">
        <v>1700</v>
      </c>
      <c r="F34" s="23"/>
      <c r="G34" s="26">
        <v>0</v>
      </c>
      <c r="I34" s="31"/>
      <c r="J34" s="5"/>
      <c r="U34" s="41"/>
      <c r="V34" s="40"/>
      <c r="W34" s="43"/>
      <c r="X34" s="41"/>
      <c r="Y34" s="40"/>
      <c r="Z34" s="43"/>
    </row>
    <row r="35" spans="2:26" s="2" customFormat="1" ht="12" thickBot="1" x14ac:dyDescent="0.25">
      <c r="B35" s="11" t="s">
        <v>36</v>
      </c>
      <c r="C35" s="13"/>
      <c r="D35" s="3"/>
      <c r="E35" s="12">
        <v>1163</v>
      </c>
      <c r="F35" s="23"/>
      <c r="G35" s="27">
        <v>2344.8000000000002</v>
      </c>
      <c r="H35" s="2" t="s">
        <v>64</v>
      </c>
      <c r="I35" s="31"/>
      <c r="J35" s="5"/>
      <c r="U35" s="41"/>
      <c r="V35" s="40"/>
      <c r="W35" s="44"/>
      <c r="X35" s="41"/>
      <c r="Y35" s="40"/>
      <c r="Z35" s="44"/>
    </row>
    <row r="36" spans="2:26" s="2" customFormat="1" ht="12" thickBot="1" x14ac:dyDescent="0.25">
      <c r="B36" s="11"/>
      <c r="C36" s="10"/>
      <c r="D36" s="3"/>
      <c r="E36" s="14">
        <f>SUM(E32:E35)</f>
        <v>3733</v>
      </c>
      <c r="F36" s="23"/>
      <c r="G36" s="28">
        <f>SUM(G32:G35)</f>
        <v>3681.8</v>
      </c>
      <c r="I36" s="31"/>
      <c r="J36" s="5"/>
      <c r="U36" s="41"/>
      <c r="V36" s="40"/>
      <c r="W36" s="45"/>
      <c r="X36" s="41"/>
      <c r="Y36" s="40"/>
      <c r="Z36" s="45"/>
    </row>
    <row r="37" spans="2:26" s="2" customFormat="1" ht="11.25" x14ac:dyDescent="0.2">
      <c r="B37" s="11"/>
      <c r="C37" s="10"/>
      <c r="D37" s="3"/>
      <c r="E37" s="20"/>
      <c r="F37" s="23"/>
      <c r="G37" s="35"/>
      <c r="I37" s="31"/>
      <c r="J37" s="5"/>
      <c r="U37" s="46"/>
      <c r="V37" s="47"/>
      <c r="W37" s="48"/>
      <c r="X37" s="46"/>
      <c r="Y37" s="47"/>
      <c r="Z37" s="48"/>
    </row>
    <row r="38" spans="2:26" s="2" customFormat="1" ht="11.25" x14ac:dyDescent="0.2">
      <c r="B38" s="7" t="s">
        <v>24</v>
      </c>
      <c r="C38" s="13"/>
      <c r="D38" s="3"/>
      <c r="E38" s="14">
        <f>SUM(E36+E30+E19)</f>
        <v>28522</v>
      </c>
      <c r="F38" s="23"/>
      <c r="G38" s="28">
        <f>SUM(G19+G30+G36)</f>
        <v>58573.83</v>
      </c>
      <c r="I38" s="31"/>
      <c r="J38" s="5"/>
      <c r="V38" s="31"/>
      <c r="Y38" s="31"/>
    </row>
    <row r="39" spans="2:26" s="2" customFormat="1" ht="11.25" x14ac:dyDescent="0.2">
      <c r="B39" s="7"/>
      <c r="C39" s="13"/>
      <c r="D39" s="3"/>
      <c r="E39" s="14"/>
      <c r="F39" s="23"/>
      <c r="G39" s="28"/>
      <c r="I39" s="31"/>
      <c r="J39" s="5"/>
      <c r="V39" s="31"/>
      <c r="Y39" s="31"/>
    </row>
    <row r="40" spans="2:26" s="2" customFormat="1" ht="11.25" x14ac:dyDescent="0.2">
      <c r="B40" s="7" t="s">
        <v>38</v>
      </c>
      <c r="C40" s="10"/>
      <c r="D40" s="3"/>
      <c r="E40" s="5"/>
      <c r="F40" s="23"/>
      <c r="G40" s="35"/>
      <c r="I40" s="31"/>
      <c r="J40" s="5"/>
      <c r="V40" s="31"/>
      <c r="Y40" s="31"/>
    </row>
    <row r="41" spans="2:26" s="2" customFormat="1" ht="11.25" x14ac:dyDescent="0.2">
      <c r="B41" s="11" t="s">
        <v>1</v>
      </c>
      <c r="C41" s="10"/>
      <c r="D41" s="3"/>
      <c r="E41" s="15">
        <v>16112</v>
      </c>
      <c r="F41" s="23"/>
      <c r="G41" s="29">
        <v>16044</v>
      </c>
      <c r="H41" s="2" t="s">
        <v>48</v>
      </c>
      <c r="I41" s="31"/>
      <c r="J41" s="5"/>
      <c r="V41" s="31"/>
      <c r="Y41" s="31"/>
    </row>
    <row r="42" spans="2:26" s="2" customFormat="1" ht="11.25" x14ac:dyDescent="0.2">
      <c r="B42" s="11" t="s">
        <v>25</v>
      </c>
      <c r="C42" s="10"/>
      <c r="D42" s="3"/>
      <c r="E42" s="15">
        <v>4690</v>
      </c>
      <c r="F42" s="23"/>
      <c r="G42" s="29">
        <v>19761.060000000001</v>
      </c>
      <c r="H42" s="2" t="s">
        <v>47</v>
      </c>
      <c r="I42" s="31"/>
      <c r="J42" s="5"/>
      <c r="V42" s="31"/>
      <c r="Y42" s="31"/>
    </row>
    <row r="43" spans="2:26" s="2" customFormat="1" ht="11.25" x14ac:dyDescent="0.2">
      <c r="B43" s="11" t="s">
        <v>26</v>
      </c>
      <c r="C43" s="10"/>
      <c r="D43" s="3"/>
      <c r="E43" s="15">
        <v>45</v>
      </c>
      <c r="F43" s="23"/>
      <c r="G43" s="29">
        <v>14.2</v>
      </c>
      <c r="H43" s="2" t="s">
        <v>46</v>
      </c>
      <c r="I43" s="31"/>
      <c r="J43" s="5"/>
      <c r="V43" s="31"/>
      <c r="Y43" s="31"/>
    </row>
    <row r="44" spans="2:26" s="2" customFormat="1" ht="11.25" x14ac:dyDescent="0.2">
      <c r="B44" s="11" t="s">
        <v>27</v>
      </c>
      <c r="C44" s="10"/>
      <c r="D44" s="3"/>
      <c r="E44" s="15">
        <v>0</v>
      </c>
      <c r="F44" s="23"/>
      <c r="G44" s="29">
        <v>803.8</v>
      </c>
      <c r="H44" s="2" t="s">
        <v>75</v>
      </c>
      <c r="I44" s="31"/>
      <c r="J44" s="5"/>
      <c r="V44" s="31"/>
      <c r="Y44" s="31"/>
    </row>
    <row r="45" spans="2:26" s="2" customFormat="1" ht="11.25" x14ac:dyDescent="0.2">
      <c r="B45" s="11" t="s">
        <v>28</v>
      </c>
      <c r="C45" s="10"/>
      <c r="D45" s="3"/>
      <c r="E45" s="15">
        <v>1700</v>
      </c>
      <c r="F45" s="23"/>
      <c r="G45" s="29">
        <v>3648</v>
      </c>
      <c r="H45" s="2" t="s">
        <v>50</v>
      </c>
      <c r="I45" s="31"/>
      <c r="J45" s="5"/>
      <c r="V45" s="31"/>
      <c r="Y45" s="31"/>
    </row>
    <row r="46" spans="2:26" s="2" customFormat="1" ht="11.25" x14ac:dyDescent="0.2">
      <c r="B46" s="11" t="s">
        <v>29</v>
      </c>
      <c r="C46" s="10"/>
      <c r="D46" s="3"/>
      <c r="E46" s="22">
        <v>7446</v>
      </c>
      <c r="F46" s="23"/>
      <c r="G46" s="49">
        <v>7446</v>
      </c>
      <c r="I46" s="31"/>
      <c r="J46" s="5"/>
      <c r="V46" s="31"/>
      <c r="Y46" s="31"/>
    </row>
    <row r="47" spans="2:26" s="2" customFormat="1" ht="11.25" x14ac:dyDescent="0.2">
      <c r="C47" s="3"/>
      <c r="F47" s="38"/>
      <c r="G47" s="29"/>
      <c r="I47" s="31"/>
      <c r="J47" s="5"/>
      <c r="V47" s="31"/>
      <c r="Y47" s="31"/>
    </row>
    <row r="48" spans="2:26" s="2" customFormat="1" ht="11.25" x14ac:dyDescent="0.2">
      <c r="B48" s="7" t="s">
        <v>30</v>
      </c>
      <c r="C48" s="10"/>
      <c r="D48" s="3"/>
      <c r="E48" s="17">
        <f>SUM(E41:E47)</f>
        <v>29993</v>
      </c>
      <c r="F48" s="23"/>
      <c r="G48" s="30">
        <f>SUM(G41:G47)</f>
        <v>47717.06</v>
      </c>
      <c r="I48" s="31"/>
      <c r="J48" s="5"/>
      <c r="V48" s="31"/>
      <c r="Y48" s="31"/>
    </row>
    <row r="49" spans="2:25" s="2" customFormat="1" ht="11.25" x14ac:dyDescent="0.2">
      <c r="B49" s="11"/>
      <c r="C49" s="10"/>
      <c r="D49" s="3"/>
      <c r="E49" s="5"/>
      <c r="F49" s="23"/>
      <c r="G49" s="35"/>
      <c r="I49" s="31"/>
      <c r="J49" s="5"/>
      <c r="V49" s="31"/>
      <c r="Y49" s="31"/>
    </row>
    <row r="50" spans="2:25" s="2" customFormat="1" ht="11.25" x14ac:dyDescent="0.2">
      <c r="B50" s="18" t="s">
        <v>31</v>
      </c>
      <c r="C50" s="19"/>
      <c r="D50" s="3"/>
      <c r="E50" s="16">
        <f>SUM(E48-E38)</f>
        <v>1471</v>
      </c>
      <c r="F50" s="23"/>
      <c r="G50" s="37">
        <f>SUM(G48-G38)</f>
        <v>-10856.770000000004</v>
      </c>
      <c r="I50" s="31"/>
      <c r="J50" s="5"/>
      <c r="V50" s="31"/>
      <c r="Y50" s="31"/>
    </row>
    <row r="51" spans="2:25" s="2" customFormat="1" ht="11.25" x14ac:dyDescent="0.2">
      <c r="F51" s="31"/>
      <c r="G51" s="35"/>
      <c r="I51" s="31"/>
      <c r="J51" s="32"/>
      <c r="V51" s="31"/>
      <c r="Y51" s="31"/>
    </row>
    <row r="52" spans="2:25" s="2" customFormat="1" ht="11.25" x14ac:dyDescent="0.2">
      <c r="E52" s="31"/>
      <c r="F52" s="31"/>
      <c r="G52" s="35"/>
      <c r="I52" s="31"/>
      <c r="J52" s="5"/>
      <c r="V52" s="31"/>
      <c r="Y52" s="31"/>
    </row>
    <row r="53" spans="2:25" s="2" customFormat="1" ht="11.25" x14ac:dyDescent="0.2">
      <c r="B53" s="2" t="s">
        <v>72</v>
      </c>
      <c r="E53" s="5">
        <v>26899.62</v>
      </c>
      <c r="F53" s="25"/>
      <c r="G53" s="35"/>
      <c r="I53" s="31"/>
      <c r="J53" s="32"/>
      <c r="V53" s="31"/>
      <c r="Y53" s="31"/>
    </row>
    <row r="54" spans="2:25" s="2" customFormat="1" ht="11.25" x14ac:dyDescent="0.2">
      <c r="B54" s="2" t="s">
        <v>41</v>
      </c>
      <c r="E54" s="5">
        <v>0</v>
      </c>
      <c r="F54" s="25"/>
      <c r="G54" s="35"/>
      <c r="I54" s="31"/>
      <c r="J54" s="9"/>
      <c r="S54" s="2" t="s">
        <v>52</v>
      </c>
      <c r="V54" s="31"/>
      <c r="Y54" s="31"/>
    </row>
    <row r="55" spans="2:25" s="2" customFormat="1" ht="11.25" x14ac:dyDescent="0.2">
      <c r="B55" s="2" t="s">
        <v>42</v>
      </c>
      <c r="E55" s="32">
        <v>20942.88</v>
      </c>
      <c r="F55" s="25"/>
      <c r="G55" s="35"/>
      <c r="I55" s="31"/>
      <c r="J55" s="5"/>
      <c r="V55" s="31"/>
      <c r="Y55" s="31"/>
    </row>
    <row r="56" spans="2:25" s="2" customFormat="1" ht="11.25" x14ac:dyDescent="0.2">
      <c r="B56" s="2" t="s">
        <v>43</v>
      </c>
      <c r="E56" s="33">
        <v>5956.74</v>
      </c>
      <c r="F56" s="25"/>
      <c r="G56" s="35"/>
      <c r="I56" s="31"/>
      <c r="J56" s="5"/>
      <c r="V56" s="31"/>
      <c r="Y56" s="31"/>
    </row>
    <row r="57" spans="2:25" s="2" customFormat="1" ht="11.25" x14ac:dyDescent="0.2">
      <c r="E57" s="31"/>
      <c r="F57" s="25"/>
      <c r="G57" s="36"/>
      <c r="I57" s="31"/>
      <c r="J57" s="5"/>
      <c r="V57" s="31"/>
      <c r="Y57" s="31"/>
    </row>
    <row r="58" spans="2:25" s="2" customFormat="1" ht="11.25" x14ac:dyDescent="0.2">
      <c r="B58" s="2" t="s">
        <v>74</v>
      </c>
      <c r="E58" s="31"/>
      <c r="F58" s="25"/>
      <c r="G58" s="36"/>
      <c r="I58" s="31"/>
      <c r="J58" s="5"/>
      <c r="V58" s="31"/>
      <c r="Y58" s="31"/>
    </row>
    <row r="59" spans="2:25" s="2" customFormat="1" ht="11.25" x14ac:dyDescent="0.2">
      <c r="B59" s="2" t="s">
        <v>73</v>
      </c>
      <c r="E59" s="31"/>
      <c r="F59" s="25"/>
      <c r="G59" s="36"/>
      <c r="I59" s="31"/>
      <c r="J59" s="5"/>
      <c r="V59" s="31"/>
      <c r="Y59" s="31"/>
    </row>
    <row r="60" spans="2:25" s="2" customFormat="1" ht="11.25" x14ac:dyDescent="0.2">
      <c r="E60" s="34"/>
      <c r="F60" s="31"/>
      <c r="G60" s="35"/>
      <c r="I60" s="31"/>
      <c r="J60" s="5"/>
      <c r="V60" s="31"/>
      <c r="Y60" s="31"/>
    </row>
    <row r="61" spans="2:25" x14ac:dyDescent="0.25">
      <c r="B61" s="2"/>
      <c r="E61" s="21"/>
      <c r="F61" s="21"/>
    </row>
    <row r="62" spans="2:25" x14ac:dyDescent="0.25">
      <c r="B62" s="2"/>
      <c r="F62" s="21"/>
    </row>
    <row r="63" spans="2:25" x14ac:dyDescent="0.25">
      <c r="F63" s="21"/>
    </row>
    <row r="64" spans="2:25" x14ac:dyDescent="0.25">
      <c r="F64" s="21"/>
    </row>
    <row r="65" spans="6:6" x14ac:dyDescent="0.25">
      <c r="F65" s="21"/>
    </row>
    <row r="66" spans="6:6" x14ac:dyDescent="0.25">
      <c r="F66" s="21"/>
    </row>
    <row r="67" spans="6:6" x14ac:dyDescent="0.25">
      <c r="F67" s="21"/>
    </row>
    <row r="68" spans="6:6" x14ac:dyDescent="0.25">
      <c r="F68" s="21"/>
    </row>
    <row r="69" spans="6:6" x14ac:dyDescent="0.25">
      <c r="F69" s="21"/>
    </row>
    <row r="70" spans="6:6" x14ac:dyDescent="0.25">
      <c r="F70" s="21"/>
    </row>
    <row r="71" spans="6:6" x14ac:dyDescent="0.25">
      <c r="F71" s="21"/>
    </row>
    <row r="72" spans="6:6" x14ac:dyDescent="0.25">
      <c r="F72" s="21"/>
    </row>
    <row r="73" spans="6:6" x14ac:dyDescent="0.25">
      <c r="F73" s="21"/>
    </row>
    <row r="74" spans="6:6" x14ac:dyDescent="0.25">
      <c r="F74" s="21"/>
    </row>
    <row r="75" spans="6:6" x14ac:dyDescent="0.25">
      <c r="F75" s="21"/>
    </row>
    <row r="76" spans="6:6" x14ac:dyDescent="0.25">
      <c r="F76" s="21"/>
    </row>
    <row r="77" spans="6:6" x14ac:dyDescent="0.25">
      <c r="F77" s="2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2022-03-27T16:20:13Z</cp:lastPrinted>
  <dcterms:created xsi:type="dcterms:W3CDTF">2021-04-13T17:58:54Z</dcterms:created>
  <dcterms:modified xsi:type="dcterms:W3CDTF">2022-03-27T16:24:13Z</dcterms:modified>
</cp:coreProperties>
</file>