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ire\Documents\Edlingham\Finance\"/>
    </mc:Choice>
  </mc:AlternateContent>
  <bookViews>
    <workbookView xWindow="120" yWindow="75" windowWidth="20115" windowHeight="7995" activeTab="2"/>
  </bookViews>
  <sheets>
    <sheet name="Rec pay 2017" sheetId="1" r:id="rId1"/>
    <sheet name="Budget 2017 - 2018" sheetId="2" r:id="rId2"/>
    <sheet name="VARIANCES" sheetId="3" r:id="rId3"/>
  </sheets>
  <calcPr calcId="162913"/>
</workbook>
</file>

<file path=xl/calcChain.xml><?xml version="1.0" encoding="utf-8"?>
<calcChain xmlns="http://schemas.openxmlformats.org/spreadsheetml/2006/main">
  <c r="B24" i="3" l="1"/>
  <c r="C20" i="3"/>
  <c r="B20" i="3"/>
  <c r="F20" i="2" l="1"/>
  <c r="C20" i="2"/>
  <c r="B20" i="2"/>
  <c r="C8" i="2"/>
  <c r="D20" i="2" l="1"/>
  <c r="E20" i="2"/>
  <c r="B24" i="2" l="1"/>
  <c r="I23" i="1" l="1"/>
  <c r="H23" i="1"/>
  <c r="E23" i="1" l="1"/>
  <c r="F23" i="1"/>
  <c r="G23" i="1"/>
  <c r="E10" i="1"/>
  <c r="D10" i="1"/>
  <c r="D27" i="1" s="1"/>
  <c r="D26" i="1"/>
  <c r="D23" i="1"/>
  <c r="D29" i="1" l="1"/>
  <c r="D30" i="1" s="1"/>
  <c r="D33" i="1" s="1"/>
  <c r="D36" i="1"/>
</calcChain>
</file>

<file path=xl/sharedStrings.xml><?xml version="1.0" encoding="utf-8"?>
<sst xmlns="http://schemas.openxmlformats.org/spreadsheetml/2006/main" count="121" uniqueCount="60">
  <si>
    <t>RECEIPTS</t>
  </si>
  <si>
    <t>Date</t>
  </si>
  <si>
    <t>Bacs/Chq No</t>
  </si>
  <si>
    <t>Detail</t>
  </si>
  <si>
    <t>Totals</t>
  </si>
  <si>
    <t>PAYMENTS</t>
  </si>
  <si>
    <t>Chq NO</t>
  </si>
  <si>
    <t>Reconcilliation</t>
  </si>
  <si>
    <t>Opening Balance</t>
  </si>
  <si>
    <t>Plus Receipts</t>
  </si>
  <si>
    <t>Less Expenditure</t>
  </si>
  <si>
    <t>Current Balance</t>
  </si>
  <si>
    <t>Add Outstanding Pay-Ins</t>
  </si>
  <si>
    <t>Less Outstanding Cheques(Accruals)</t>
  </si>
  <si>
    <t>Accounting Balance Forward</t>
  </si>
  <si>
    <t>I certify that these accounts present fairly the financial position of the Council, are</t>
  </si>
  <si>
    <t>consistent with the underlying financial records, and have been prepared on a</t>
  </si>
  <si>
    <t>receipt and payments basis. Signed:........................................................................</t>
  </si>
  <si>
    <t>I confirm that these accounts were approved by the Council and recorded as a</t>
  </si>
  <si>
    <t>council minute at the Parish Council meeting held on …......................................</t>
  </si>
  <si>
    <t xml:space="preserve"> Signed:...........................................................................................................................</t>
  </si>
  <si>
    <t>6 monthly precept</t>
  </si>
  <si>
    <t>HALL RENTAL</t>
  </si>
  <si>
    <t>PRECEPT</t>
  </si>
  <si>
    <t>VAT</t>
  </si>
  <si>
    <t>NALC</t>
  </si>
  <si>
    <t>INSURANCE</t>
  </si>
  <si>
    <t>BUDGETED</t>
  </si>
  <si>
    <t>ACTUAL</t>
  </si>
  <si>
    <t xml:space="preserve">BUDGETED </t>
  </si>
  <si>
    <t>2016-2017</t>
  </si>
  <si>
    <t>2017-2018</t>
  </si>
  <si>
    <t>SALARY/EXP</t>
  </si>
  <si>
    <t>ELECTION</t>
  </si>
  <si>
    <t>Represented by Cash at Bank lloyds Current Account)</t>
  </si>
  <si>
    <t>SUBS</t>
  </si>
  <si>
    <t>Opening Bank Balance at Lloyds 1/4/17</t>
  </si>
  <si>
    <t>Yr Ending 31.03.18</t>
  </si>
  <si>
    <t>ACCOUNTS FOR THE YEAR ENDED 31st MARCH 2018</t>
  </si>
  <si>
    <t>11.4.17</t>
  </si>
  <si>
    <t>16.5.17</t>
  </si>
  <si>
    <t>Bolton Village Hall</t>
  </si>
  <si>
    <t>21.7.17</t>
  </si>
  <si>
    <t>North/Land C/Council</t>
  </si>
  <si>
    <t>22.8.17</t>
  </si>
  <si>
    <t>Receipts and Payments Summary 1st April 2017- 31st March 2018</t>
  </si>
  <si>
    <t>as at 31/10/17</t>
  </si>
  <si>
    <t>2018-2019</t>
  </si>
  <si>
    <t>13.9.17</t>
  </si>
  <si>
    <t>21.11.17</t>
  </si>
  <si>
    <t>20.2.18</t>
  </si>
  <si>
    <t>C Miller</t>
  </si>
  <si>
    <t>HMRC</t>
  </si>
  <si>
    <t>C/B 31.3.18</t>
  </si>
  <si>
    <t>O/B 1.4.17</t>
  </si>
  <si>
    <t>addi</t>
  </si>
  <si>
    <t>VARIANCE</t>
  </si>
  <si>
    <t>EXPLANATION</t>
  </si>
  <si>
    <t>OVER 10%</t>
  </si>
  <si>
    <t>additional mileage to noticeobard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</si>
</sst>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£&quot;#,##0.00\ ;&quot;-£&quot;#,##0.00\ ;&quot; £-&quot;#\ ;@\ "/>
    <numFmt numFmtId="165" formatCode="[$£-809]#,##0.00;[Red]\-[$£-809]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1"/>
    </font>
    <font>
      <b/>
      <i/>
      <sz val="16"/>
      <color indexed="8"/>
      <name val="Arial1"/>
    </font>
    <font>
      <b/>
      <i/>
      <u/>
      <sz val="11"/>
      <color indexed="8"/>
      <name val="Arial1"/>
    </font>
    <font>
      <sz val="10"/>
      <name val="Arial"/>
      <family val="2"/>
    </font>
    <font>
      <sz val="10"/>
      <color indexed="8"/>
      <name val="Arial1"/>
      <charset val="1"/>
    </font>
    <font>
      <b/>
      <sz val="8"/>
      <color indexed="8"/>
      <name val="Calibri"/>
      <family val="2"/>
      <charset val="1"/>
    </font>
    <font>
      <sz val="8"/>
      <name val="Calibri"/>
      <family val="2"/>
      <charset val="1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charset val="1"/>
    </font>
    <font>
      <b/>
      <sz val="8"/>
      <name val="Arial"/>
      <family val="2"/>
    </font>
    <font>
      <b/>
      <sz val="8"/>
      <name val="Calibri"/>
      <family val="2"/>
      <charset val="1"/>
    </font>
    <font>
      <b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9">
    <xf numFmtId="0" fontId="0" fillId="0" borderId="0"/>
    <xf numFmtId="0" fontId="2" fillId="0" borderId="0"/>
    <xf numFmtId="164" fontId="2" fillId="0" borderId="0"/>
    <xf numFmtId="0" fontId="3" fillId="0" borderId="0">
      <alignment horizontal="center" textRotation="90"/>
    </xf>
    <xf numFmtId="0" fontId="4" fillId="0" borderId="0"/>
    <xf numFmtId="0" fontId="4" fillId="0" borderId="0"/>
    <xf numFmtId="0" fontId="5" fillId="0" borderId="0"/>
    <xf numFmtId="164" fontId="6" fillId="0" borderId="0"/>
    <xf numFmtId="0" fontId="1" fillId="0" borderId="0"/>
  </cellStyleXfs>
  <cellXfs count="35">
    <xf numFmtId="0" fontId="0" fillId="0" borderId="0" xfId="0"/>
    <xf numFmtId="165" fontId="7" fillId="0" borderId="0" xfId="6" applyNumberFormat="1" applyFont="1" applyAlignment="1">
      <alignment horizontal="left"/>
    </xf>
    <xf numFmtId="165" fontId="11" fillId="0" borderId="0" xfId="6" applyNumberFormat="1" applyFont="1" applyAlignment="1">
      <alignment horizontal="left"/>
    </xf>
    <xf numFmtId="165" fontId="11" fillId="0" borderId="0" xfId="6" applyNumberFormat="1" applyFont="1" applyBorder="1" applyAlignment="1">
      <alignment horizontal="left"/>
    </xf>
    <xf numFmtId="165" fontId="7" fillId="0" borderId="0" xfId="6" applyNumberFormat="1" applyFont="1" applyBorder="1" applyAlignment="1">
      <alignment horizontal="left"/>
    </xf>
    <xf numFmtId="165" fontId="14" fillId="0" borderId="0" xfId="6" applyNumberFormat="1" applyFont="1" applyAlignment="1">
      <alignment horizontal="left"/>
    </xf>
    <xf numFmtId="0" fontId="11" fillId="0" borderId="0" xfId="6" applyNumberFormat="1" applyFont="1" applyAlignment="1">
      <alignment horizontal="left"/>
    </xf>
    <xf numFmtId="49" fontId="7" fillId="0" borderId="0" xfId="6" applyNumberFormat="1" applyFont="1" applyAlignment="1">
      <alignment horizontal="left"/>
    </xf>
    <xf numFmtId="49" fontId="11" fillId="0" borderId="0" xfId="6" applyNumberFormat="1" applyFont="1" applyAlignment="1">
      <alignment horizontal="left"/>
    </xf>
    <xf numFmtId="0" fontId="9" fillId="0" borderId="0" xfId="6" applyFont="1" applyAlignment="1">
      <alignment horizontal="left"/>
    </xf>
    <xf numFmtId="49" fontId="11" fillId="0" borderId="0" xfId="6" applyNumberFormat="1" applyFont="1" applyBorder="1" applyAlignment="1">
      <alignment horizontal="left"/>
    </xf>
    <xf numFmtId="0" fontId="10" fillId="0" borderId="0" xfId="8" applyFont="1" applyAlignment="1">
      <alignment horizontal="left"/>
    </xf>
    <xf numFmtId="0" fontId="0" fillId="0" borderId="0" xfId="0" applyAlignment="1">
      <alignment horizontal="left"/>
    </xf>
    <xf numFmtId="165" fontId="7" fillId="0" borderId="1" xfId="6" applyNumberFormat="1" applyFont="1" applyBorder="1" applyAlignment="1">
      <alignment horizontal="left"/>
    </xf>
    <xf numFmtId="0" fontId="12" fillId="0" borderId="0" xfId="6" applyFont="1" applyAlignment="1">
      <alignment horizontal="left"/>
    </xf>
    <xf numFmtId="0" fontId="16" fillId="0" borderId="0" xfId="8" applyFont="1" applyAlignment="1">
      <alignment horizontal="left"/>
    </xf>
    <xf numFmtId="0" fontId="15" fillId="0" borderId="0" xfId="0" applyFont="1" applyAlignment="1">
      <alignment horizontal="left"/>
    </xf>
    <xf numFmtId="165" fontId="11" fillId="0" borderId="0" xfId="6" applyNumberFormat="1" applyFont="1" applyFill="1" applyAlignment="1">
      <alignment horizontal="left"/>
    </xf>
    <xf numFmtId="165" fontId="7" fillId="0" borderId="2" xfId="7" applyNumberFormat="1" applyFont="1" applyFill="1" applyBorder="1" applyAlignment="1" applyProtection="1">
      <alignment horizontal="left"/>
    </xf>
    <xf numFmtId="0" fontId="17" fillId="0" borderId="0" xfId="6" applyNumberFormat="1" applyFont="1" applyAlignment="1">
      <alignment horizontal="left"/>
    </xf>
    <xf numFmtId="49" fontId="17" fillId="0" borderId="0" xfId="6" applyNumberFormat="1" applyFont="1" applyAlignment="1">
      <alignment horizontal="left"/>
    </xf>
    <xf numFmtId="165" fontId="17" fillId="0" borderId="0" xfId="6" applyNumberFormat="1" applyFont="1" applyAlignment="1">
      <alignment horizontal="left"/>
    </xf>
    <xf numFmtId="165" fontId="17" fillId="0" borderId="0" xfId="6" applyNumberFormat="1" applyFont="1" applyFill="1" applyAlignment="1">
      <alignment horizontal="left"/>
    </xf>
    <xf numFmtId="165" fontId="17" fillId="0" borderId="0" xfId="6" applyNumberFormat="1" applyFont="1" applyBorder="1" applyAlignment="1">
      <alignment horizontal="left"/>
    </xf>
    <xf numFmtId="165" fontId="7" fillId="0" borderId="0" xfId="7" applyNumberFormat="1" applyFont="1" applyFill="1" applyBorder="1" applyAlignment="1" applyProtection="1">
      <alignment horizontal="left"/>
    </xf>
    <xf numFmtId="165" fontId="11" fillId="0" borderId="0" xfId="7" applyNumberFormat="1" applyFont="1" applyFill="1" applyBorder="1" applyAlignment="1" applyProtection="1">
      <alignment horizontal="left"/>
    </xf>
    <xf numFmtId="165" fontId="17" fillId="0" borderId="0" xfId="7" applyNumberFormat="1" applyFont="1" applyFill="1" applyBorder="1" applyAlignment="1" applyProtection="1">
      <alignment horizontal="left"/>
    </xf>
    <xf numFmtId="165" fontId="8" fillId="0" borderId="0" xfId="6" applyNumberFormat="1" applyFont="1" applyBorder="1" applyAlignment="1">
      <alignment horizontal="left"/>
    </xf>
    <xf numFmtId="165" fontId="8" fillId="0" borderId="0" xfId="6" applyNumberFormat="1" applyFont="1" applyAlignment="1">
      <alignment horizontal="left"/>
    </xf>
    <xf numFmtId="165" fontId="13" fillId="0" borderId="0" xfId="6" applyNumberFormat="1" applyFont="1" applyBorder="1" applyAlignment="1">
      <alignment horizontal="left"/>
    </xf>
    <xf numFmtId="165" fontId="7" fillId="0" borderId="0" xfId="6" applyNumberFormat="1" applyFont="1" applyFill="1" applyBorder="1" applyAlignment="1">
      <alignment horizontal="left"/>
    </xf>
    <xf numFmtId="165" fontId="7" fillId="0" borderId="0" xfId="6" applyNumberFormat="1" applyFont="1" applyFill="1" applyAlignment="1">
      <alignment horizontal="left"/>
    </xf>
    <xf numFmtId="165" fontId="8" fillId="0" borderId="0" xfId="6" applyNumberFormat="1" applyFont="1" applyFill="1" applyAlignment="1">
      <alignment horizontal="left"/>
    </xf>
    <xf numFmtId="165" fontId="7" fillId="0" borderId="3" xfId="6" applyNumberFormat="1" applyFont="1" applyBorder="1" applyAlignment="1">
      <alignment horizontal="left"/>
    </xf>
    <xf numFmtId="165" fontId="7" fillId="0" borderId="4" xfId="6" applyNumberFormat="1" applyFont="1" applyBorder="1" applyAlignment="1">
      <alignment horizontal="left" vertical="center"/>
    </xf>
  </cellXfs>
  <cellStyles count="9">
    <cellStyle name="Currency 2" xfId="7"/>
    <cellStyle name="Currency 3" xfId="2"/>
    <cellStyle name="Heading1 1" xfId="3"/>
    <cellStyle name="Normal" xfId="0" builtinId="0"/>
    <cellStyle name="Normal 2" xfId="6"/>
    <cellStyle name="Normal 3" xfId="8"/>
    <cellStyle name="Normal 4" xfId="1"/>
    <cellStyle name="Result 1" xfId="4"/>
    <cellStyle name="Result2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topLeftCell="A23" workbookViewId="0">
      <selection activeCell="I36" sqref="I36"/>
    </sheetView>
  </sheetViews>
  <sheetFormatPr defaultRowHeight="15"/>
  <cols>
    <col min="1" max="1" width="9.42578125" style="12" customWidth="1"/>
    <col min="2" max="2" width="9.140625" style="12" customWidth="1"/>
    <col min="3" max="3" width="17.7109375" style="12" customWidth="1"/>
    <col min="4" max="4" width="9.140625" style="12"/>
    <col min="5" max="5" width="9.7109375" style="16" customWidth="1"/>
    <col min="6" max="6" width="6.140625" style="16" customWidth="1"/>
    <col min="7" max="7" width="10" style="16" customWidth="1"/>
    <col min="8" max="8" width="7.28515625" style="12" customWidth="1"/>
    <col min="9" max="16384" width="9.140625" style="12"/>
  </cols>
  <sheetData>
    <row r="1" spans="1:27">
      <c r="A1" s="1" t="s">
        <v>38</v>
      </c>
      <c r="B1" s="1"/>
      <c r="C1" s="7"/>
      <c r="D1" s="24"/>
      <c r="E1" s="33"/>
      <c r="F1" s="33"/>
      <c r="G1" s="33"/>
      <c r="H1" s="33"/>
      <c r="I1" s="34"/>
      <c r="J1" s="34"/>
      <c r="K1" s="34"/>
      <c r="L1" s="34"/>
      <c r="M1" s="34"/>
      <c r="N1" s="34"/>
      <c r="O1" s="33"/>
      <c r="P1" s="33"/>
      <c r="Q1" s="33"/>
      <c r="R1" s="33"/>
      <c r="S1" s="33"/>
      <c r="T1" s="33"/>
      <c r="U1" s="33"/>
      <c r="V1" s="33"/>
      <c r="W1" s="33"/>
      <c r="X1" s="33"/>
      <c r="Y1" s="27"/>
      <c r="Z1" s="27"/>
      <c r="AA1" s="9"/>
    </row>
    <row r="2" spans="1:27">
      <c r="A2" s="1" t="s">
        <v>45</v>
      </c>
      <c r="B2" s="1"/>
      <c r="C2" s="7"/>
      <c r="D2" s="24"/>
      <c r="E2" s="1" t="s">
        <v>23</v>
      </c>
      <c r="F2" s="1" t="s">
        <v>24</v>
      </c>
      <c r="G2" s="1"/>
      <c r="H2" s="5"/>
      <c r="I2" s="2"/>
      <c r="J2" s="2"/>
      <c r="K2" s="2"/>
      <c r="L2" s="2"/>
      <c r="M2" s="2"/>
      <c r="N2" s="2"/>
      <c r="O2" s="2"/>
      <c r="P2" s="2"/>
      <c r="Q2" s="2"/>
      <c r="R2" s="28"/>
      <c r="S2" s="28"/>
      <c r="T2" s="2"/>
      <c r="U2" s="27"/>
      <c r="V2" s="27"/>
      <c r="W2" s="2"/>
      <c r="X2" s="2"/>
      <c r="Y2" s="9"/>
      <c r="Z2" s="27"/>
      <c r="AA2" s="27"/>
    </row>
    <row r="3" spans="1:27">
      <c r="A3" s="2"/>
      <c r="B3" s="2"/>
      <c r="C3" s="8"/>
      <c r="D3" s="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9"/>
      <c r="U3" s="27"/>
      <c r="V3" s="27"/>
      <c r="W3" s="27"/>
      <c r="X3" s="27"/>
      <c r="Y3" s="27"/>
      <c r="Z3" s="27"/>
      <c r="AA3" s="9"/>
    </row>
    <row r="4" spans="1:27">
      <c r="A4" s="1" t="s">
        <v>36</v>
      </c>
      <c r="B4" s="1"/>
      <c r="C4" s="7"/>
      <c r="D4" s="24">
        <v>1407.22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4"/>
      <c r="U4" s="29"/>
      <c r="V4" s="29"/>
      <c r="W4" s="29"/>
      <c r="X4" s="29"/>
      <c r="Y4" s="29"/>
      <c r="Z4" s="29"/>
      <c r="AA4" s="14"/>
    </row>
    <row r="5" spans="1:27">
      <c r="A5" s="2"/>
      <c r="B5" s="2"/>
      <c r="C5" s="8"/>
      <c r="D5" s="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9"/>
      <c r="U5" s="27"/>
      <c r="V5" s="27"/>
      <c r="W5" s="27"/>
      <c r="X5" s="27"/>
      <c r="Y5" s="27"/>
      <c r="Z5" s="27"/>
      <c r="AA5" s="9"/>
    </row>
    <row r="6" spans="1:27">
      <c r="A6" s="1" t="s">
        <v>0</v>
      </c>
      <c r="B6" s="1"/>
      <c r="C6" s="7"/>
      <c r="D6" s="2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4"/>
      <c r="U6" s="29"/>
      <c r="V6" s="29"/>
      <c r="W6" s="29"/>
      <c r="X6" s="29"/>
      <c r="Y6" s="29"/>
      <c r="Z6" s="29"/>
      <c r="AA6" s="14"/>
    </row>
    <row r="7" spans="1:27">
      <c r="A7" s="1" t="s">
        <v>1</v>
      </c>
      <c r="B7" s="1" t="s">
        <v>2</v>
      </c>
      <c r="C7" s="7" t="s">
        <v>3</v>
      </c>
      <c r="D7" s="2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30"/>
      <c r="S7" s="1"/>
      <c r="T7" s="14"/>
      <c r="U7" s="29"/>
      <c r="V7" s="29"/>
      <c r="W7" s="29"/>
      <c r="X7" s="29"/>
      <c r="Y7" s="29"/>
      <c r="Z7" s="29"/>
      <c r="AA7" s="14"/>
    </row>
    <row r="8" spans="1:27">
      <c r="A8" s="2" t="s">
        <v>39</v>
      </c>
      <c r="B8" s="6">
        <v>3267734</v>
      </c>
      <c r="C8" s="8" t="s">
        <v>21</v>
      </c>
      <c r="D8" s="25">
        <v>350</v>
      </c>
      <c r="E8" s="23">
        <v>350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0"/>
      <c r="S8" s="2"/>
      <c r="T8" s="9"/>
      <c r="U8" s="27"/>
      <c r="V8" s="27"/>
      <c r="W8" s="27"/>
      <c r="X8" s="27"/>
      <c r="Y8" s="27"/>
      <c r="Z8" s="27"/>
      <c r="AA8" s="9"/>
    </row>
    <row r="9" spans="1:27" ht="15.75" thickBot="1">
      <c r="A9" s="2" t="s">
        <v>48</v>
      </c>
      <c r="B9" s="6">
        <v>3383396</v>
      </c>
      <c r="C9" s="8" t="s">
        <v>21</v>
      </c>
      <c r="D9" s="25">
        <v>350</v>
      </c>
      <c r="E9" s="21">
        <v>350</v>
      </c>
      <c r="F9" s="1"/>
      <c r="G9" s="1"/>
      <c r="H9" s="2"/>
      <c r="I9" s="2"/>
      <c r="J9" s="2"/>
      <c r="K9" s="2"/>
      <c r="L9" s="2"/>
      <c r="M9" s="2"/>
      <c r="N9" s="2"/>
      <c r="O9" s="2"/>
      <c r="P9" s="2"/>
      <c r="Q9" s="2"/>
      <c r="R9" s="17"/>
      <c r="S9" s="2"/>
      <c r="T9" s="9"/>
      <c r="U9" s="27"/>
      <c r="V9" s="27"/>
      <c r="W9" s="27"/>
      <c r="X9" s="27"/>
      <c r="Y9" s="27"/>
      <c r="Z9" s="27"/>
      <c r="AA9" s="9"/>
    </row>
    <row r="10" spans="1:27" ht="16.5" thickTop="1" thickBot="1">
      <c r="A10" s="1" t="s">
        <v>4</v>
      </c>
      <c r="B10" s="1"/>
      <c r="C10" s="7"/>
      <c r="D10" s="18">
        <f>SUM(D8:D9)</f>
        <v>700</v>
      </c>
      <c r="E10" s="18">
        <f>SUM(E8:E9)</f>
        <v>700</v>
      </c>
      <c r="F10" s="13"/>
      <c r="G10" s="13"/>
      <c r="H10" s="13"/>
      <c r="I10" s="4"/>
      <c r="J10" s="4"/>
      <c r="K10" s="4"/>
      <c r="L10" s="4"/>
      <c r="M10" s="4"/>
      <c r="N10" s="4"/>
      <c r="O10" s="2"/>
      <c r="P10" s="2"/>
      <c r="Q10" s="2"/>
      <c r="R10" s="17"/>
      <c r="S10" s="2"/>
      <c r="T10" s="9"/>
      <c r="U10" s="27"/>
      <c r="V10" s="27"/>
      <c r="W10" s="27"/>
      <c r="X10" s="27"/>
      <c r="Y10" s="27"/>
      <c r="Z10" s="27"/>
      <c r="AA10" s="9"/>
    </row>
    <row r="11" spans="1:27" ht="15.75" thickTop="1">
      <c r="A11" s="2"/>
      <c r="B11" s="2"/>
      <c r="C11" s="8"/>
      <c r="D11" s="9"/>
      <c r="E11" s="1"/>
      <c r="F11" s="1"/>
      <c r="G11" s="1"/>
      <c r="H11" s="2"/>
      <c r="I11" s="2"/>
      <c r="J11" s="2"/>
      <c r="K11" s="2"/>
      <c r="L11" s="2"/>
      <c r="M11" s="2"/>
      <c r="N11" s="2"/>
      <c r="O11" s="2"/>
      <c r="P11" s="2"/>
      <c r="Q11" s="2"/>
      <c r="R11" s="17"/>
      <c r="S11" s="2"/>
      <c r="T11" s="9"/>
      <c r="U11" s="27"/>
      <c r="V11" s="27"/>
      <c r="W11" s="27"/>
      <c r="X11" s="27"/>
      <c r="Y11" s="27"/>
      <c r="Z11" s="27"/>
      <c r="AA11" s="11"/>
    </row>
    <row r="12" spans="1:27">
      <c r="A12" s="5" t="s">
        <v>5</v>
      </c>
      <c r="B12" s="1"/>
      <c r="C12" s="7"/>
      <c r="D12" s="24"/>
      <c r="E12" s="1"/>
      <c r="F12" s="1"/>
      <c r="G12" s="1"/>
      <c r="H12" s="2"/>
      <c r="I12" s="2"/>
      <c r="J12" s="2"/>
      <c r="K12" s="2"/>
      <c r="L12" s="2"/>
      <c r="M12" s="2"/>
      <c r="N12" s="2"/>
      <c r="O12" s="2"/>
      <c r="P12" s="2"/>
      <c r="Q12" s="2"/>
      <c r="R12" s="17"/>
      <c r="S12" s="2"/>
      <c r="T12" s="9"/>
      <c r="U12" s="27"/>
      <c r="V12" s="27"/>
      <c r="W12" s="27"/>
      <c r="X12" s="27"/>
      <c r="Y12" s="27"/>
      <c r="Z12" s="27"/>
    </row>
    <row r="13" spans="1:27" s="16" customFormat="1">
      <c r="A13" s="1" t="s">
        <v>1</v>
      </c>
      <c r="B13" s="1" t="s">
        <v>6</v>
      </c>
      <c r="C13" s="7" t="s">
        <v>3</v>
      </c>
      <c r="D13" s="24"/>
      <c r="E13" s="1" t="s">
        <v>26</v>
      </c>
      <c r="F13" s="1" t="s">
        <v>24</v>
      </c>
      <c r="G13" s="1" t="s">
        <v>22</v>
      </c>
      <c r="H13" s="1" t="s">
        <v>35</v>
      </c>
      <c r="I13" s="1" t="s">
        <v>32</v>
      </c>
      <c r="J13" s="1"/>
      <c r="K13" s="1"/>
      <c r="L13" s="1"/>
      <c r="M13" s="1"/>
      <c r="N13" s="1"/>
      <c r="O13" s="1"/>
      <c r="P13" s="1"/>
      <c r="Q13" s="1"/>
      <c r="R13" s="31"/>
      <c r="S13" s="1"/>
      <c r="T13" s="14"/>
      <c r="U13" s="29"/>
      <c r="V13" s="29"/>
      <c r="W13" s="29"/>
      <c r="X13" s="29"/>
      <c r="Y13" s="29"/>
      <c r="Z13" s="29"/>
    </row>
    <row r="14" spans="1:27">
      <c r="A14" s="1" t="s">
        <v>40</v>
      </c>
      <c r="B14" s="19">
        <v>195</v>
      </c>
      <c r="C14" s="20" t="s">
        <v>41</v>
      </c>
      <c r="D14" s="26">
        <v>8</v>
      </c>
      <c r="E14" s="21"/>
      <c r="F14" s="21"/>
      <c r="G14" s="21">
        <v>8</v>
      </c>
      <c r="H14" s="21"/>
      <c r="I14" s="2"/>
      <c r="J14" s="2"/>
      <c r="K14" s="2"/>
      <c r="L14" s="2"/>
      <c r="M14" s="2"/>
      <c r="N14" s="2"/>
      <c r="O14" s="2"/>
      <c r="P14" s="2"/>
      <c r="Q14" s="2"/>
      <c r="R14" s="17"/>
      <c r="S14" s="2"/>
      <c r="T14" s="9"/>
      <c r="U14" s="27"/>
      <c r="V14" s="27"/>
      <c r="W14" s="27"/>
      <c r="X14" s="27"/>
      <c r="Y14" s="27"/>
      <c r="Z14" s="27"/>
    </row>
    <row r="15" spans="1:27">
      <c r="A15" s="2" t="s">
        <v>40</v>
      </c>
      <c r="B15" s="19">
        <v>196</v>
      </c>
      <c r="C15" s="20" t="s">
        <v>25</v>
      </c>
      <c r="D15" s="26">
        <v>63.92</v>
      </c>
      <c r="E15" s="22"/>
      <c r="F15" s="22"/>
      <c r="G15" s="22"/>
      <c r="H15" s="22">
        <v>63.92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32"/>
      <c r="U15" s="27"/>
      <c r="V15" s="27"/>
      <c r="W15" s="27"/>
      <c r="X15" s="27"/>
      <c r="Y15" s="27"/>
      <c r="Z15" s="27"/>
    </row>
    <row r="16" spans="1:27">
      <c r="A16" s="2" t="s">
        <v>42</v>
      </c>
      <c r="B16" s="19">
        <v>197</v>
      </c>
      <c r="C16" s="20" t="s">
        <v>43</v>
      </c>
      <c r="D16" s="26">
        <v>175.07</v>
      </c>
      <c r="E16" s="22">
        <v>175.07</v>
      </c>
      <c r="F16" s="22"/>
      <c r="G16" s="22"/>
      <c r="H16" s="22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32"/>
      <c r="U16" s="27"/>
      <c r="V16" s="27"/>
      <c r="W16" s="27"/>
      <c r="X16" s="27"/>
      <c r="Y16" s="27"/>
      <c r="Z16" s="27"/>
    </row>
    <row r="17" spans="1:26">
      <c r="A17" s="2" t="s">
        <v>44</v>
      </c>
      <c r="B17" s="19">
        <v>198</v>
      </c>
      <c r="C17" s="20" t="s">
        <v>41</v>
      </c>
      <c r="D17" s="26">
        <v>8</v>
      </c>
      <c r="E17" s="22"/>
      <c r="F17" s="22"/>
      <c r="G17" s="22">
        <v>8</v>
      </c>
      <c r="H17" s="22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32"/>
      <c r="U17" s="27"/>
      <c r="V17" s="27"/>
      <c r="W17" s="27"/>
      <c r="X17" s="27"/>
      <c r="Y17" s="27"/>
      <c r="Z17" s="27"/>
    </row>
    <row r="18" spans="1:26">
      <c r="A18" s="2" t="s">
        <v>49</v>
      </c>
      <c r="B18" s="19">
        <v>199</v>
      </c>
      <c r="C18" s="20" t="s">
        <v>41</v>
      </c>
      <c r="D18" s="26">
        <v>8</v>
      </c>
      <c r="E18" s="22"/>
      <c r="F18" s="22"/>
      <c r="G18" s="22">
        <v>8</v>
      </c>
      <c r="H18" s="22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32"/>
      <c r="U18" s="27"/>
      <c r="V18" s="27"/>
      <c r="W18" s="27"/>
      <c r="X18" s="27"/>
      <c r="Y18" s="27"/>
      <c r="Z18" s="27"/>
    </row>
    <row r="19" spans="1:26">
      <c r="A19" s="2" t="s">
        <v>50</v>
      </c>
      <c r="B19" s="19">
        <v>200</v>
      </c>
      <c r="C19" s="20" t="s">
        <v>41</v>
      </c>
      <c r="D19" s="26">
        <v>8</v>
      </c>
      <c r="E19" s="22"/>
      <c r="F19" s="22"/>
      <c r="G19" s="22">
        <v>8</v>
      </c>
      <c r="H19" s="22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32"/>
      <c r="U19" s="27"/>
      <c r="V19" s="27"/>
      <c r="W19" s="27"/>
      <c r="X19" s="27"/>
      <c r="Y19" s="27"/>
      <c r="Z19" s="27"/>
    </row>
    <row r="20" spans="1:26">
      <c r="A20" s="2" t="s">
        <v>50</v>
      </c>
      <c r="B20" s="19">
        <v>201</v>
      </c>
      <c r="C20" s="20" t="s">
        <v>51</v>
      </c>
      <c r="D20" s="26">
        <v>346.49</v>
      </c>
      <c r="E20" s="22"/>
      <c r="F20" s="22"/>
      <c r="G20" s="22"/>
      <c r="H20" s="22"/>
      <c r="I20" s="17">
        <v>346.49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32"/>
      <c r="U20" s="27"/>
      <c r="V20" s="27"/>
      <c r="W20" s="27"/>
      <c r="X20" s="27"/>
      <c r="Y20" s="27"/>
      <c r="Z20" s="27"/>
    </row>
    <row r="21" spans="1:26">
      <c r="A21" s="2" t="s">
        <v>50</v>
      </c>
      <c r="B21" s="19">
        <v>202</v>
      </c>
      <c r="C21" s="20" t="s">
        <v>52</v>
      </c>
      <c r="D21" s="26">
        <v>56</v>
      </c>
      <c r="E21" s="22"/>
      <c r="F21" s="22"/>
      <c r="G21" s="22"/>
      <c r="H21" s="22"/>
      <c r="I21" s="17">
        <v>56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32"/>
      <c r="U21" s="27"/>
      <c r="V21" s="27"/>
      <c r="W21" s="27"/>
      <c r="X21" s="27"/>
      <c r="Y21" s="27"/>
      <c r="Z21" s="27"/>
    </row>
    <row r="22" spans="1:26" ht="15.75" thickBot="1">
      <c r="A22" s="2"/>
      <c r="B22" s="2"/>
      <c r="C22" s="9"/>
      <c r="D22" s="9"/>
      <c r="E22" s="1"/>
      <c r="F22" s="1"/>
      <c r="G22" s="1"/>
      <c r="H22" s="2"/>
      <c r="I22" s="2"/>
      <c r="J22" s="2"/>
      <c r="K22" s="2"/>
      <c r="L22" s="2"/>
      <c r="M22" s="2"/>
      <c r="N22" s="2"/>
      <c r="O22" s="2"/>
      <c r="P22" s="2"/>
      <c r="Q22" s="2"/>
      <c r="R22" s="17"/>
      <c r="S22" s="2"/>
      <c r="T22" s="9"/>
      <c r="U22" s="27"/>
      <c r="V22" s="27"/>
      <c r="W22" s="27"/>
      <c r="X22" s="27"/>
      <c r="Y22" s="27"/>
      <c r="Z22" s="27"/>
    </row>
    <row r="23" spans="1:26" ht="16.5" thickTop="1" thickBot="1">
      <c r="A23" s="1" t="s">
        <v>4</v>
      </c>
      <c r="B23" s="1"/>
      <c r="C23" s="7"/>
      <c r="D23" s="18">
        <f t="shared" ref="D23:I23" si="0">SUM(D14:D22)</f>
        <v>673.48</v>
      </c>
      <c r="E23" s="18">
        <f t="shared" si="0"/>
        <v>175.07</v>
      </c>
      <c r="F23" s="18">
        <f t="shared" si="0"/>
        <v>0</v>
      </c>
      <c r="G23" s="18">
        <f t="shared" si="0"/>
        <v>32</v>
      </c>
      <c r="H23" s="18">
        <f t="shared" si="0"/>
        <v>63.92</v>
      </c>
      <c r="I23" s="18">
        <f t="shared" si="0"/>
        <v>402.49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27"/>
      <c r="Z23" s="27"/>
    </row>
    <row r="24" spans="1:26" ht="15.75" thickTop="1">
      <c r="A24" s="1"/>
      <c r="B24" s="1"/>
      <c r="C24" s="7"/>
      <c r="D24" s="24"/>
      <c r="E24" s="1"/>
      <c r="F24" s="1"/>
      <c r="G24" s="1"/>
      <c r="H24" s="2"/>
      <c r="I24" s="2"/>
      <c r="J24" s="2"/>
      <c r="K24" s="2"/>
      <c r="L24" s="2"/>
      <c r="M24" s="2"/>
      <c r="N24" s="2"/>
      <c r="O24" s="2"/>
      <c r="P24" s="2"/>
      <c r="Q24" s="2"/>
      <c r="R24" s="17"/>
      <c r="S24" s="2"/>
      <c r="T24" s="9"/>
      <c r="U24" s="27"/>
      <c r="V24" s="27"/>
      <c r="W24" s="27"/>
      <c r="X24" s="27"/>
      <c r="Y24" s="27"/>
      <c r="Z24" s="27"/>
    </row>
    <row r="25" spans="1:26">
      <c r="A25" s="1" t="s">
        <v>7</v>
      </c>
      <c r="B25" s="2"/>
      <c r="C25" s="8"/>
      <c r="D25" s="9"/>
      <c r="E25" s="1"/>
      <c r="F25" s="1"/>
      <c r="G25" s="1"/>
      <c r="H25" s="2"/>
      <c r="I25" s="2"/>
      <c r="J25" s="2"/>
      <c r="K25" s="2"/>
      <c r="L25" s="2"/>
      <c r="M25" s="2"/>
      <c r="N25" s="2"/>
      <c r="O25" s="2"/>
      <c r="P25" s="2"/>
      <c r="Q25" s="2"/>
      <c r="R25" s="17"/>
      <c r="S25" s="2"/>
      <c r="T25" s="9"/>
      <c r="U25" s="27"/>
      <c r="V25" s="27"/>
      <c r="W25" s="27"/>
      <c r="X25" s="27"/>
      <c r="Y25" s="27"/>
      <c r="Z25" s="27"/>
    </row>
    <row r="26" spans="1:26">
      <c r="A26" s="1" t="s">
        <v>8</v>
      </c>
      <c r="B26" s="1"/>
      <c r="C26" s="7"/>
      <c r="D26" s="24">
        <f>SUM(D4)</f>
        <v>1407.22</v>
      </c>
      <c r="E26" s="1"/>
      <c r="F26" s="1"/>
      <c r="G26" s="1"/>
      <c r="H26" s="2"/>
      <c r="I26" s="2"/>
      <c r="J26" s="2"/>
      <c r="K26" s="2"/>
      <c r="L26" s="2"/>
      <c r="M26" s="2"/>
      <c r="N26" s="2"/>
      <c r="O26" s="2"/>
      <c r="P26" s="2"/>
      <c r="Q26" s="2"/>
      <c r="R26" s="17"/>
      <c r="S26" s="2"/>
      <c r="T26" s="9"/>
      <c r="U26" s="27"/>
      <c r="V26" s="27"/>
      <c r="W26" s="27"/>
      <c r="X26" s="27"/>
      <c r="Y26" s="27"/>
      <c r="Z26" s="27"/>
    </row>
    <row r="27" spans="1:26">
      <c r="A27" s="1" t="s">
        <v>9</v>
      </c>
      <c r="B27" s="1"/>
      <c r="C27" s="7"/>
      <c r="D27" s="24">
        <f>SUM(D10)</f>
        <v>700</v>
      </c>
      <c r="E27" s="1"/>
      <c r="F27" s="1"/>
      <c r="G27" s="1"/>
      <c r="H27" s="2"/>
      <c r="I27" s="2"/>
      <c r="J27" s="2"/>
      <c r="K27" s="2"/>
      <c r="L27" s="2"/>
      <c r="M27" s="2"/>
      <c r="N27" s="2"/>
      <c r="O27" s="2"/>
      <c r="P27" s="2"/>
      <c r="Q27" s="2"/>
      <c r="R27" s="17"/>
      <c r="S27" s="2"/>
      <c r="T27" s="9"/>
      <c r="U27" s="27"/>
      <c r="V27" s="27"/>
      <c r="W27" s="27"/>
      <c r="X27" s="27"/>
      <c r="Y27" s="27"/>
      <c r="Z27" s="27"/>
    </row>
    <row r="28" spans="1:26">
      <c r="A28" s="1"/>
      <c r="B28" s="1"/>
      <c r="C28" s="7"/>
      <c r="D28" s="24"/>
      <c r="E28" s="1"/>
      <c r="F28" s="1"/>
      <c r="G28" s="1"/>
      <c r="H28" s="2"/>
      <c r="I28" s="2"/>
      <c r="J28" s="2"/>
      <c r="K28" s="2"/>
      <c r="L28" s="2"/>
      <c r="M28" s="2"/>
      <c r="N28" s="2"/>
      <c r="O28" s="2"/>
      <c r="P28" s="2"/>
      <c r="Q28" s="2"/>
      <c r="R28" s="17"/>
      <c r="S28" s="2"/>
      <c r="T28" s="9"/>
      <c r="U28" s="27"/>
      <c r="V28" s="27"/>
      <c r="W28" s="27"/>
      <c r="X28" s="27"/>
      <c r="Y28" s="27"/>
      <c r="Z28" s="27"/>
    </row>
    <row r="29" spans="1:26" ht="15.75" thickBot="1">
      <c r="A29" s="1" t="s">
        <v>10</v>
      </c>
      <c r="B29" s="1"/>
      <c r="C29" s="7"/>
      <c r="D29" s="24">
        <f>SUM(D23)</f>
        <v>673.48</v>
      </c>
      <c r="E29" s="1"/>
      <c r="F29" s="1"/>
      <c r="G29" s="1"/>
      <c r="H29" s="2"/>
      <c r="I29" s="2"/>
      <c r="J29" s="2"/>
      <c r="K29" s="2"/>
      <c r="L29" s="2"/>
      <c r="M29" s="2"/>
      <c r="N29" s="2"/>
      <c r="O29" s="2"/>
      <c r="P29" s="2"/>
      <c r="Q29" s="2"/>
      <c r="R29" s="17"/>
      <c r="S29" s="2"/>
      <c r="T29" s="9"/>
      <c r="U29" s="27"/>
      <c r="V29" s="27"/>
      <c r="W29" s="27"/>
      <c r="X29" s="27"/>
      <c r="Y29" s="27"/>
      <c r="Z29" s="27"/>
    </row>
    <row r="30" spans="1:26" ht="16.5" thickTop="1" thickBot="1">
      <c r="A30" s="1" t="s">
        <v>11</v>
      </c>
      <c r="B30" s="1"/>
      <c r="C30" s="7"/>
      <c r="D30" s="18">
        <f>SUM(D26+D27-D29)</f>
        <v>1433.7400000000002</v>
      </c>
      <c r="E30" s="1"/>
      <c r="F30" s="1"/>
      <c r="G30" s="1"/>
      <c r="H30" s="2"/>
      <c r="I30" s="2"/>
      <c r="J30" s="2"/>
      <c r="K30" s="2"/>
      <c r="L30" s="2"/>
      <c r="M30" s="2"/>
      <c r="N30" s="2"/>
      <c r="O30" s="2"/>
      <c r="P30" s="2"/>
      <c r="Q30" s="2"/>
      <c r="R30" s="17"/>
      <c r="S30" s="2"/>
      <c r="T30" s="9"/>
      <c r="U30" s="27"/>
      <c r="V30" s="27"/>
      <c r="W30" s="27"/>
      <c r="X30" s="27"/>
      <c r="Y30" s="27"/>
      <c r="Z30" s="27"/>
    </row>
    <row r="31" spans="1:26" ht="15.75" thickTop="1">
      <c r="A31" s="1"/>
      <c r="B31" s="1"/>
      <c r="C31" s="7"/>
      <c r="D31" s="24"/>
      <c r="E31" s="1"/>
      <c r="F31" s="1"/>
      <c r="G31" s="1"/>
      <c r="H31" s="2"/>
      <c r="I31" s="2"/>
      <c r="J31" s="2"/>
      <c r="K31" s="2"/>
      <c r="L31" s="2"/>
      <c r="M31" s="2"/>
      <c r="N31" s="2"/>
      <c r="O31" s="2"/>
      <c r="P31" s="2"/>
      <c r="Q31" s="2"/>
      <c r="R31" s="17"/>
      <c r="S31" s="2"/>
      <c r="T31" s="9"/>
      <c r="U31" s="27"/>
      <c r="V31" s="27"/>
      <c r="W31" s="27"/>
      <c r="X31" s="27"/>
      <c r="Y31" s="27"/>
      <c r="Z31" s="27"/>
    </row>
    <row r="32" spans="1:26">
      <c r="A32" s="1" t="s">
        <v>37</v>
      </c>
      <c r="B32" s="1"/>
      <c r="C32" s="7"/>
      <c r="D32" s="24"/>
      <c r="E32" s="1"/>
      <c r="F32" s="1"/>
      <c r="G32" s="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9"/>
      <c r="U32" s="27"/>
      <c r="V32" s="27"/>
      <c r="W32" s="27"/>
      <c r="X32" s="27"/>
      <c r="Y32" s="27"/>
      <c r="Z32" s="27"/>
    </row>
    <row r="33" spans="1:26">
      <c r="A33" s="1" t="s">
        <v>34</v>
      </c>
      <c r="B33" s="1"/>
      <c r="C33" s="7"/>
      <c r="D33" s="24">
        <f>SUM(D30)</f>
        <v>1433.7400000000002</v>
      </c>
      <c r="E33" s="1"/>
      <c r="F33" s="1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2"/>
      <c r="T33" s="9"/>
      <c r="U33" s="27"/>
      <c r="V33" s="27"/>
      <c r="W33" s="27"/>
      <c r="X33" s="27"/>
      <c r="Y33" s="27"/>
      <c r="Z33" s="27"/>
    </row>
    <row r="34" spans="1:26">
      <c r="A34" s="1" t="s">
        <v>12</v>
      </c>
      <c r="B34" s="1"/>
      <c r="C34" s="8"/>
      <c r="D34" s="24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"/>
      <c r="T34" s="9"/>
      <c r="U34" s="27"/>
      <c r="V34" s="27"/>
      <c r="W34" s="27"/>
      <c r="X34" s="27"/>
      <c r="Y34" s="27"/>
      <c r="Z34" s="27"/>
    </row>
    <row r="35" spans="1:26" ht="15.75" thickBot="1">
      <c r="A35" s="1" t="s">
        <v>13</v>
      </c>
      <c r="B35" s="1"/>
      <c r="C35" s="8"/>
      <c r="D35" s="24"/>
      <c r="E35" s="1"/>
      <c r="F35" s="1"/>
      <c r="G35" s="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9"/>
      <c r="U35" s="27"/>
      <c r="V35" s="27"/>
      <c r="W35" s="27"/>
      <c r="X35" s="27"/>
      <c r="Y35" s="27"/>
      <c r="Z35" s="27"/>
    </row>
    <row r="36" spans="1:26" ht="16.5" thickTop="1" thickBot="1">
      <c r="A36" s="1" t="s">
        <v>14</v>
      </c>
      <c r="B36" s="1"/>
      <c r="C36" s="7"/>
      <c r="D36" s="18">
        <f>SUM(D4+D10-D23)</f>
        <v>1433.7400000000002</v>
      </c>
      <c r="E36" s="1"/>
      <c r="F36" s="1"/>
      <c r="G36" s="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9"/>
      <c r="U36" s="27"/>
      <c r="V36" s="27"/>
      <c r="W36" s="27"/>
      <c r="X36" s="27"/>
      <c r="Y36" s="27"/>
      <c r="Z36" s="27"/>
    </row>
    <row r="37" spans="1:26" ht="15.75" thickTop="1">
      <c r="A37" s="9"/>
      <c r="B37" s="3"/>
      <c r="C37" s="10"/>
      <c r="D37" s="9"/>
      <c r="E37" s="1"/>
      <c r="F37" s="1"/>
      <c r="G37" s="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"/>
      <c r="U37" s="27"/>
      <c r="V37" s="27"/>
      <c r="W37" s="27"/>
      <c r="X37" s="27"/>
      <c r="Y37" s="27"/>
      <c r="Z37" s="27"/>
    </row>
    <row r="38" spans="1:26">
      <c r="A38" s="4" t="s">
        <v>15</v>
      </c>
      <c r="B38" s="3"/>
      <c r="C38" s="10"/>
      <c r="D38" s="9"/>
      <c r="E38" s="1"/>
      <c r="F38" s="1"/>
      <c r="G38" s="1"/>
      <c r="H38" s="2"/>
      <c r="I38" s="2"/>
      <c r="J38" s="2"/>
      <c r="K38" s="2"/>
      <c r="L38" s="2"/>
      <c r="M38" s="2"/>
      <c r="N38" s="2"/>
      <c r="O38" s="9"/>
      <c r="P38" s="1"/>
      <c r="Q38" s="2"/>
      <c r="R38" s="2"/>
      <c r="S38" s="2"/>
      <c r="T38" s="9"/>
      <c r="U38" s="27"/>
      <c r="V38" s="27"/>
      <c r="W38" s="27"/>
      <c r="X38" s="27"/>
      <c r="Y38" s="27"/>
      <c r="Z38" s="27"/>
    </row>
    <row r="39" spans="1:26">
      <c r="A39" s="4" t="s">
        <v>16</v>
      </c>
      <c r="B39" s="3"/>
      <c r="C39" s="9"/>
      <c r="D39" s="9"/>
      <c r="E39" s="1"/>
      <c r="F39" s="1"/>
      <c r="G39" s="1"/>
      <c r="H39" s="2"/>
      <c r="I39" s="2"/>
      <c r="J39" s="2"/>
      <c r="K39" s="2"/>
      <c r="L39" s="2"/>
      <c r="M39" s="2"/>
      <c r="N39" s="2"/>
      <c r="O39" s="9"/>
      <c r="P39" s="4"/>
      <c r="Q39" s="2"/>
      <c r="R39" s="2"/>
      <c r="S39" s="2"/>
      <c r="T39" s="9"/>
      <c r="U39" s="27"/>
      <c r="V39" s="27"/>
      <c r="W39" s="27"/>
      <c r="X39" s="27"/>
      <c r="Y39" s="27"/>
      <c r="Z39" s="27"/>
    </row>
    <row r="40" spans="1:26">
      <c r="A40" s="4" t="s">
        <v>17</v>
      </c>
      <c r="B40" s="3"/>
      <c r="C40" s="10"/>
      <c r="D40" s="9"/>
      <c r="E40" s="1"/>
      <c r="F40" s="1"/>
      <c r="G40" s="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9"/>
      <c r="U40" s="27"/>
      <c r="V40" s="27"/>
      <c r="W40" s="27"/>
      <c r="X40" s="27"/>
      <c r="Y40" s="27"/>
      <c r="Z40" s="27"/>
    </row>
    <row r="41" spans="1:26">
      <c r="A41" s="4" t="s">
        <v>18</v>
      </c>
      <c r="B41" s="9"/>
      <c r="C41" s="9"/>
      <c r="D41" s="9"/>
      <c r="E41" s="14"/>
      <c r="F41" s="14"/>
      <c r="G41" s="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9"/>
      <c r="U41" s="27"/>
      <c r="V41" s="27"/>
      <c r="W41" s="27"/>
      <c r="X41" s="27"/>
      <c r="Y41" s="27"/>
      <c r="Z41" s="27"/>
    </row>
    <row r="42" spans="1:26">
      <c r="A42" s="4" t="s">
        <v>19</v>
      </c>
      <c r="B42" s="9"/>
      <c r="C42" s="9"/>
      <c r="D42" s="9"/>
      <c r="E42" s="14"/>
      <c r="F42" s="14"/>
      <c r="G42" s="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9"/>
      <c r="U42" s="27"/>
      <c r="V42" s="27"/>
      <c r="W42" s="27"/>
      <c r="X42" s="27"/>
      <c r="Y42" s="27"/>
      <c r="Z42" s="27"/>
    </row>
    <row r="43" spans="1:26">
      <c r="A43" s="4" t="s">
        <v>20</v>
      </c>
      <c r="B43" s="9"/>
      <c r="C43" s="10"/>
      <c r="D43" s="9"/>
      <c r="E43" s="1"/>
      <c r="F43" s="1"/>
      <c r="G43" s="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9"/>
      <c r="U43" s="27"/>
      <c r="V43" s="27"/>
      <c r="W43" s="27"/>
      <c r="X43" s="27"/>
      <c r="Y43" s="27"/>
      <c r="Z43" s="27"/>
    </row>
    <row r="44" spans="1:26">
      <c r="A44" s="11"/>
      <c r="B44" s="11"/>
      <c r="C44" s="11"/>
      <c r="D44" s="11"/>
      <c r="E44" s="15"/>
      <c r="F44" s="15"/>
      <c r="G44" s="15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>
      <c r="A45" s="9"/>
      <c r="B45" s="9"/>
      <c r="C45" s="9"/>
      <c r="D45" s="9"/>
      <c r="E45" s="14"/>
      <c r="F45" s="14"/>
      <c r="G45" s="14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>
      <c r="A46" s="9"/>
      <c r="B46" s="9"/>
      <c r="C46" s="9"/>
      <c r="D46" s="9"/>
      <c r="E46" s="14"/>
      <c r="F46" s="14"/>
      <c r="G46" s="14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>
      <c r="A47" s="9"/>
      <c r="B47" s="9"/>
      <c r="C47" s="9"/>
      <c r="D47" s="9"/>
      <c r="E47" s="14"/>
      <c r="F47" s="14"/>
      <c r="G47" s="14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>
      <c r="A48" s="9"/>
      <c r="B48" s="9"/>
      <c r="C48" s="9"/>
      <c r="D48" s="9"/>
      <c r="E48" s="14"/>
      <c r="F48" s="14"/>
      <c r="G48" s="14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>
      <c r="A49" s="9"/>
      <c r="B49" s="9"/>
      <c r="C49" s="9"/>
      <c r="D49" s="9"/>
      <c r="E49" s="14"/>
      <c r="F49" s="14"/>
      <c r="G49" s="14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>
      <c r="A50" s="9"/>
      <c r="B50" s="9"/>
      <c r="C50" s="9"/>
      <c r="D50" s="9"/>
      <c r="E50" s="14"/>
      <c r="F50" s="14"/>
      <c r="G50" s="14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>
      <c r="A51" s="11"/>
      <c r="B51" s="11"/>
      <c r="C51" s="11"/>
      <c r="D51" s="11"/>
      <c r="E51" s="15"/>
      <c r="F51" s="15"/>
      <c r="G51" s="15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</sheetData>
  <mergeCells count="3">
    <mergeCell ref="E1:H1"/>
    <mergeCell ref="I1:N1"/>
    <mergeCell ref="O1:X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sqref="A1:XFD1048576"/>
    </sheetView>
  </sheetViews>
  <sheetFormatPr defaultRowHeight="15"/>
  <cols>
    <col min="1" max="1" width="15.7109375" style="12" customWidth="1"/>
    <col min="2" max="3" width="13.42578125" style="12" customWidth="1"/>
    <col min="4" max="4" width="12.85546875" style="12" customWidth="1"/>
    <col min="5" max="5" width="14.5703125" style="12" customWidth="1"/>
    <col min="6" max="6" width="11.28515625" style="12" customWidth="1"/>
    <col min="7" max="7" width="14.140625" style="12" customWidth="1"/>
    <col min="8" max="16384" width="9.140625" style="12"/>
  </cols>
  <sheetData>
    <row r="1" spans="1:7" s="16" customFormat="1">
      <c r="B1" s="16" t="s">
        <v>28</v>
      </c>
      <c r="C1" s="16" t="s">
        <v>27</v>
      </c>
      <c r="D1" s="16" t="s">
        <v>28</v>
      </c>
      <c r="E1" s="16" t="s">
        <v>29</v>
      </c>
      <c r="F1" s="16" t="s">
        <v>27</v>
      </c>
    </row>
    <row r="2" spans="1:7" s="16" customFormat="1"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</row>
    <row r="3" spans="1:7" s="16" customFormat="1">
      <c r="B3" s="16" t="s">
        <v>30</v>
      </c>
      <c r="C3" s="16" t="s">
        <v>31</v>
      </c>
      <c r="D3" s="16" t="s">
        <v>31</v>
      </c>
      <c r="E3" s="16" t="s">
        <v>31</v>
      </c>
      <c r="F3" s="16" t="s">
        <v>47</v>
      </c>
    </row>
    <row r="4" spans="1:7" s="16" customFormat="1">
      <c r="E4" s="16" t="s">
        <v>46</v>
      </c>
    </row>
    <row r="5" spans="1:7">
      <c r="A5" s="12" t="s">
        <v>23</v>
      </c>
      <c r="B5" s="12">
        <v>700</v>
      </c>
      <c r="C5" s="12">
        <v>700</v>
      </c>
      <c r="D5" s="12">
        <v>700</v>
      </c>
      <c r="E5" s="12">
        <v>700</v>
      </c>
      <c r="F5" s="12">
        <v>700</v>
      </c>
    </row>
    <row r="8" spans="1:7" s="16" customFormat="1">
      <c r="B8" s="16">
        <v>700</v>
      </c>
      <c r="C8" s="16">
        <f t="shared" ref="C8" si="0">SUM(C5:C7)</f>
        <v>700</v>
      </c>
      <c r="D8" s="16">
        <v>700</v>
      </c>
      <c r="E8" s="16">
        <v>700</v>
      </c>
      <c r="F8" s="16">
        <v>700</v>
      </c>
    </row>
    <row r="11" spans="1:7" s="16" customFormat="1">
      <c r="B11" s="16" t="s">
        <v>28</v>
      </c>
      <c r="C11" s="16" t="s">
        <v>29</v>
      </c>
      <c r="D11" s="16" t="s">
        <v>28</v>
      </c>
      <c r="E11" s="16" t="s">
        <v>29</v>
      </c>
      <c r="F11" s="16" t="s">
        <v>27</v>
      </c>
    </row>
    <row r="12" spans="1:7" s="16" customFormat="1">
      <c r="B12" s="16" t="s">
        <v>5</v>
      </c>
      <c r="C12" s="16" t="s">
        <v>5</v>
      </c>
      <c r="D12" s="16" t="s">
        <v>5</v>
      </c>
      <c r="E12" s="16" t="s">
        <v>5</v>
      </c>
      <c r="F12" s="16" t="s">
        <v>5</v>
      </c>
    </row>
    <row r="13" spans="1:7" s="16" customFormat="1">
      <c r="B13" s="16" t="s">
        <v>30</v>
      </c>
      <c r="C13" s="16" t="s">
        <v>31</v>
      </c>
      <c r="D13" s="16" t="s">
        <v>31</v>
      </c>
      <c r="E13" s="16" t="s">
        <v>31</v>
      </c>
      <c r="F13" s="16" t="s">
        <v>47</v>
      </c>
    </row>
    <row r="14" spans="1:7" s="16" customFormat="1">
      <c r="E14" s="16" t="s">
        <v>46</v>
      </c>
    </row>
    <row r="15" spans="1:7">
      <c r="A15" s="12" t="s">
        <v>32</v>
      </c>
      <c r="B15" s="12">
        <v>349.57</v>
      </c>
      <c r="C15" s="12">
        <v>370</v>
      </c>
      <c r="D15" s="12">
        <v>402.49</v>
      </c>
      <c r="E15" s="12">
        <v>370</v>
      </c>
      <c r="F15" s="12">
        <v>400</v>
      </c>
      <c r="G15" s="12" t="s">
        <v>55</v>
      </c>
    </row>
    <row r="16" spans="1:7">
      <c r="A16" s="12" t="s">
        <v>22</v>
      </c>
      <c r="B16" s="12">
        <v>32</v>
      </c>
      <c r="C16" s="12">
        <v>32</v>
      </c>
      <c r="D16" s="12">
        <v>32</v>
      </c>
      <c r="E16" s="12">
        <v>32</v>
      </c>
      <c r="F16" s="12">
        <v>32</v>
      </c>
    </row>
    <row r="17" spans="1:6">
      <c r="A17" s="12" t="s">
        <v>26</v>
      </c>
      <c r="B17" s="12">
        <v>171.16</v>
      </c>
      <c r="C17" s="12">
        <v>180</v>
      </c>
      <c r="D17" s="12">
        <v>175.07</v>
      </c>
      <c r="E17" s="12">
        <v>175.07</v>
      </c>
      <c r="F17" s="12">
        <v>178</v>
      </c>
    </row>
    <row r="18" spans="1:6">
      <c r="A18" s="12" t="s">
        <v>25</v>
      </c>
      <c r="B18" s="12">
        <v>62.28</v>
      </c>
      <c r="C18" s="12">
        <v>70</v>
      </c>
      <c r="D18" s="12">
        <v>63.92</v>
      </c>
      <c r="E18" s="12">
        <v>63.92</v>
      </c>
      <c r="F18" s="12">
        <v>65</v>
      </c>
    </row>
    <row r="19" spans="1:6">
      <c r="A19" s="12" t="s">
        <v>33</v>
      </c>
    </row>
    <row r="20" spans="1:6">
      <c r="B20" s="16">
        <f t="shared" ref="B20:C20" si="1">SUM(B15:B19)</f>
        <v>615.01</v>
      </c>
      <c r="C20" s="16">
        <f t="shared" si="1"/>
        <v>652</v>
      </c>
      <c r="D20" s="16">
        <f t="shared" ref="D20:F20" si="2">SUM(D15:D19)</f>
        <v>673.4799999999999</v>
      </c>
      <c r="E20" s="16">
        <f t="shared" si="2"/>
        <v>640.9899999999999</v>
      </c>
      <c r="F20" s="16">
        <f t="shared" si="2"/>
        <v>675</v>
      </c>
    </row>
    <row r="23" spans="1:6" s="16" customFormat="1">
      <c r="A23" s="16" t="s">
        <v>54</v>
      </c>
      <c r="B23" s="16">
        <v>1407.22</v>
      </c>
    </row>
    <row r="24" spans="1:6" s="16" customFormat="1">
      <c r="A24" s="16" t="s">
        <v>53</v>
      </c>
      <c r="B24" s="16">
        <f>SUM(B23+D8-D20)</f>
        <v>1433.7400000000002</v>
      </c>
    </row>
    <row r="26" spans="1:6" s="16" customFormat="1"/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D20" sqref="D20"/>
    </sheetView>
  </sheetViews>
  <sheetFormatPr defaultRowHeight="15"/>
  <cols>
    <col min="1" max="1" width="15.7109375" style="12" customWidth="1"/>
    <col min="2" max="2" width="13.42578125" style="12" customWidth="1"/>
    <col min="3" max="3" width="12.85546875" style="12" customWidth="1"/>
    <col min="4" max="4" width="14.140625" style="12" customWidth="1"/>
    <col min="5" max="16384" width="9.140625" style="12"/>
  </cols>
  <sheetData>
    <row r="1" spans="1:4" s="16" customFormat="1">
      <c r="B1" s="16" t="s">
        <v>28</v>
      </c>
      <c r="C1" s="16" t="s">
        <v>28</v>
      </c>
      <c r="D1" s="16" t="s">
        <v>56</v>
      </c>
    </row>
    <row r="2" spans="1:4" s="16" customFormat="1">
      <c r="B2" s="16" t="s">
        <v>0</v>
      </c>
      <c r="C2" s="16" t="s">
        <v>0</v>
      </c>
      <c r="D2" s="16" t="s">
        <v>57</v>
      </c>
    </row>
    <row r="3" spans="1:4" s="16" customFormat="1">
      <c r="B3" s="16" t="s">
        <v>30</v>
      </c>
      <c r="C3" s="16" t="s">
        <v>31</v>
      </c>
      <c r="D3" s="16" t="s">
        <v>58</v>
      </c>
    </row>
    <row r="4" spans="1:4" s="16" customFormat="1"/>
    <row r="5" spans="1:4">
      <c r="A5" s="12" t="s">
        <v>23</v>
      </c>
      <c r="B5" s="12">
        <v>700</v>
      </c>
      <c r="C5" s="12">
        <v>700</v>
      </c>
    </row>
    <row r="8" spans="1:4" s="16" customFormat="1">
      <c r="B8" s="16">
        <v>700</v>
      </c>
      <c r="C8" s="16">
        <v>700</v>
      </c>
    </row>
    <row r="11" spans="1:4" s="16" customFormat="1">
      <c r="B11" s="16" t="s">
        <v>28</v>
      </c>
      <c r="C11" s="16" t="s">
        <v>28</v>
      </c>
    </row>
    <row r="12" spans="1:4" s="16" customFormat="1">
      <c r="B12" s="16" t="s">
        <v>5</v>
      </c>
      <c r="C12" s="16" t="s">
        <v>5</v>
      </c>
    </row>
    <row r="13" spans="1:4" s="16" customFormat="1">
      <c r="B13" s="16" t="s">
        <v>30</v>
      </c>
      <c r="C13" s="16" t="s">
        <v>31</v>
      </c>
    </row>
    <row r="14" spans="1:4" s="16" customFormat="1"/>
    <row r="15" spans="1:4">
      <c r="A15" s="12" t="s">
        <v>32</v>
      </c>
      <c r="B15" s="12">
        <v>349.57</v>
      </c>
      <c r="C15" s="12">
        <v>402.49</v>
      </c>
      <c r="D15" s="12" t="s">
        <v>59</v>
      </c>
    </row>
    <row r="16" spans="1:4">
      <c r="A16" s="12" t="s">
        <v>22</v>
      </c>
      <c r="B16" s="12">
        <v>32</v>
      </c>
      <c r="C16" s="12">
        <v>32</v>
      </c>
    </row>
    <row r="17" spans="1:3">
      <c r="A17" s="12" t="s">
        <v>26</v>
      </c>
      <c r="B17" s="12">
        <v>171.16</v>
      </c>
      <c r="C17" s="12">
        <v>175.07</v>
      </c>
    </row>
    <row r="18" spans="1:3">
      <c r="A18" s="12" t="s">
        <v>25</v>
      </c>
      <c r="B18" s="12">
        <v>62.28</v>
      </c>
      <c r="C18" s="12">
        <v>63.92</v>
      </c>
    </row>
    <row r="19" spans="1:3">
      <c r="A19" s="12" t="s">
        <v>33</v>
      </c>
    </row>
    <row r="20" spans="1:3">
      <c r="B20" s="16">
        <f t="shared" ref="B20:C20" si="0">SUM(B15:B19)</f>
        <v>615.01</v>
      </c>
      <c r="C20" s="16">
        <f t="shared" si="0"/>
        <v>673.4799999999999</v>
      </c>
    </row>
    <row r="23" spans="1:3" s="16" customFormat="1">
      <c r="A23" s="16" t="s">
        <v>54</v>
      </c>
      <c r="B23" s="16">
        <v>1407.22</v>
      </c>
    </row>
    <row r="24" spans="1:3" s="16" customFormat="1">
      <c r="A24" s="16" t="s">
        <v>53</v>
      </c>
      <c r="B24" s="16">
        <f>SUM(B23+C8-C20)</f>
        <v>1433.7400000000002</v>
      </c>
    </row>
    <row r="26" spans="1:3" s="16" customForma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 pay 2017</vt:lpstr>
      <vt:lpstr>Budget 2017 - 2018</vt:lpstr>
      <vt:lpstr>VARIANCES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miller</dc:creator>
  <cp:lastModifiedBy>Claire</cp:lastModifiedBy>
  <cp:lastPrinted>2017-11-06T14:08:10Z</cp:lastPrinted>
  <dcterms:created xsi:type="dcterms:W3CDTF">2016-04-06T18:06:11Z</dcterms:created>
  <dcterms:modified xsi:type="dcterms:W3CDTF">2018-03-21T15:28:48Z</dcterms:modified>
</cp:coreProperties>
</file>