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Edlingham\Finance\"/>
    </mc:Choice>
  </mc:AlternateContent>
  <xr:revisionPtr revIDLastSave="0" documentId="8_{6CA788F7-DCE8-4514-B69C-CC0711D8AB48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c Pay 19 20" sheetId="1" r:id="rId1"/>
    <sheet name="Budget 20 21" sheetId="2" r:id="rId2"/>
    <sheet name="VARIANCES 19 20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3" l="1"/>
  <c r="C7" i="3"/>
  <c r="B15" i="3"/>
  <c r="B7" i="3"/>
  <c r="E18" i="2" l="1"/>
  <c r="E7" i="2"/>
  <c r="D18" i="2" l="1"/>
  <c r="D7" i="2"/>
  <c r="B22" i="2" s="1"/>
  <c r="B7" i="2" l="1"/>
  <c r="C7" i="2"/>
  <c r="B18" i="2"/>
  <c r="C18" i="2"/>
  <c r="E10" i="1" l="1"/>
  <c r="F10" i="1"/>
  <c r="G10" i="1"/>
  <c r="D10" i="1"/>
  <c r="I18" i="1" l="1"/>
  <c r="H18" i="1"/>
  <c r="E18" i="1" l="1"/>
  <c r="F18" i="1"/>
  <c r="G18" i="1"/>
  <c r="D22" i="1"/>
  <c r="D21" i="1"/>
  <c r="D18" i="1"/>
  <c r="D24" i="1" l="1"/>
  <c r="D25" i="1" s="1"/>
  <c r="D28" i="1" s="1"/>
  <c r="D31" i="1"/>
</calcChain>
</file>

<file path=xl/sharedStrings.xml><?xml version="1.0" encoding="utf-8"?>
<sst xmlns="http://schemas.openxmlformats.org/spreadsheetml/2006/main" count="97" uniqueCount="64">
  <si>
    <t>RECEIPTS</t>
  </si>
  <si>
    <t>Date</t>
  </si>
  <si>
    <t>Bacs/Chq No</t>
  </si>
  <si>
    <t>Detail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</si>
  <si>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</si>
  <si>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</si>
  <si>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</si>
  <si>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</si>
  <si>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</si>
  <si>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</si>
  <si>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</si>
  <si>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</si>
  <si>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</si>
  <si>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</si>
  <si>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</si>
  <si>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</si>
  <si>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</si>
  <si>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</si>
  <si>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</si>
  <si>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</si>
  <si>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</si>
  <si>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6 monthly precept</t>
  </si>
  <si>
    <t>HALL RENTAL</t>
  </si>
  <si>
    <t>PRECEPT</t>
  </si>
  <si>
    <t>VAT</t>
  </si>
  <si>
    <t>NALC</t>
  </si>
  <si>
    <t>INSURANCE</t>
  </si>
  <si>
    <t>BUDGETED</t>
  </si>
  <si>
    <t>ACTUAL</t>
  </si>
  <si>
    <t>SALARY/EXP</t>
  </si>
  <si>
    <t>Represented by Cash at Bank lloyds Current Account)</t>
  </si>
  <si>
    <t>SUBS</t>
  </si>
  <si>
    <t>2018-2019</t>
  </si>
  <si>
    <t>2019-2020</t>
  </si>
  <si>
    <t>Yr Ending 31.03.20</t>
  </si>
  <si>
    <t>o/b as at 1/4/19</t>
  </si>
  <si>
    <t>Opening Bank Balance at Lloyds 1/4/19</t>
  </si>
  <si>
    <t>ACCOUNTS FOR THE YEAR ENDED 31st MARCH 2020</t>
  </si>
  <si>
    <t>9.4.19</t>
  </si>
  <si>
    <t>2020-2021</t>
  </si>
  <si>
    <t>BUDETED</t>
  </si>
  <si>
    <t>PAYMENTTS</t>
  </si>
  <si>
    <t>21.8.19</t>
  </si>
  <si>
    <t>NCC</t>
  </si>
  <si>
    <t>9.9.19</t>
  </si>
  <si>
    <t>24.2.20</t>
  </si>
  <si>
    <t>C Miller</t>
  </si>
  <si>
    <t>HMRC</t>
  </si>
  <si>
    <t xml:space="preserve"> c/b as at 31/3/20</t>
  </si>
  <si>
    <t>Receipts and Payments Summary 1st April 2019- 31st March 2020</t>
  </si>
  <si>
    <t>VARIANCES</t>
  </si>
  <si>
    <t>Receipts</t>
  </si>
  <si>
    <t>31.3.19</t>
  </si>
  <si>
    <t>Precept</t>
  </si>
  <si>
    <t>Insurance</t>
  </si>
  <si>
    <t>Payments</t>
  </si>
  <si>
    <t>Salary/expenses</t>
  </si>
  <si>
    <t>Salary increase y/e 31.3.18</t>
  </si>
  <si>
    <t>Incorrect invoice sent out then credited</t>
  </si>
  <si>
    <t>Subscription</t>
  </si>
  <si>
    <t>Hall</t>
  </si>
  <si>
    <t>Meetings  held at Thrunton Fishery FOC from Feb 19</t>
  </si>
  <si>
    <t>31.3.20</t>
  </si>
  <si>
    <t>EDLINGHAM PARISH COUNCIL YEAR ENDING 31/3/20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</si>
</sst>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£&quot;#,##0.00\ ;&quot;-£&quot;#,##0.00\ ;&quot; £-&quot;#\ ;@\ "/>
    <numFmt numFmtId="165" formatCode="[$£-809]#,##0.00;[Red]\-[$£-809]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28">
    <xf numFmtId="0" fontId="0" fillId="0" borderId="0" xfId="0"/>
    <xf numFmtId="165" fontId="7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left"/>
    </xf>
    <xf numFmtId="165" fontId="14" fillId="0" borderId="0" xfId="6" applyNumberFormat="1" applyFont="1" applyAlignment="1">
      <alignment horizontal="left"/>
    </xf>
    <xf numFmtId="0" fontId="11" fillId="0" borderId="0" xfId="6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165" fontId="7" fillId="0" borderId="1" xfId="6" applyNumberFormat="1" applyFont="1" applyBorder="1" applyAlignment="1">
      <alignment horizontal="left"/>
    </xf>
    <xf numFmtId="0" fontId="12" fillId="0" borderId="0" xfId="6" applyFont="1" applyAlignment="1">
      <alignment horizontal="left"/>
    </xf>
    <xf numFmtId="0" fontId="16" fillId="0" borderId="0" xfId="8" applyFont="1" applyAlignment="1">
      <alignment horizontal="left"/>
    </xf>
    <xf numFmtId="0" fontId="15" fillId="0" borderId="0" xfId="0" applyFont="1" applyAlignment="1">
      <alignment horizontal="left"/>
    </xf>
    <xf numFmtId="165" fontId="7" fillId="0" borderId="2" xfId="7" applyNumberFormat="1" applyFont="1" applyBorder="1" applyAlignment="1">
      <alignment horizontal="left"/>
    </xf>
    <xf numFmtId="0" fontId="17" fillId="0" borderId="0" xfId="6" applyFont="1" applyAlignment="1">
      <alignment horizontal="left"/>
    </xf>
    <xf numFmtId="49" fontId="17" fillId="0" borderId="0" xfId="6" applyNumberFormat="1" applyFont="1" applyAlignment="1">
      <alignment horizontal="left"/>
    </xf>
    <xf numFmtId="165" fontId="17" fillId="0" borderId="0" xfId="6" applyNumberFormat="1" applyFont="1" applyAlignment="1">
      <alignment horizontal="left"/>
    </xf>
    <xf numFmtId="165" fontId="7" fillId="0" borderId="0" xfId="7" applyNumberFormat="1" applyFont="1" applyAlignment="1">
      <alignment horizontal="left"/>
    </xf>
    <xf numFmtId="165" fontId="11" fillId="0" borderId="0" xfId="7" applyNumberFormat="1" applyFont="1" applyAlignment="1">
      <alignment horizontal="left"/>
    </xf>
    <xf numFmtId="165" fontId="17" fillId="0" borderId="0" xfId="7" applyNumberFormat="1" applyFont="1" applyAlignment="1">
      <alignment horizontal="left"/>
    </xf>
    <xf numFmtId="165" fontId="8" fillId="0" borderId="0" xfId="6" applyNumberFormat="1" applyFont="1" applyAlignment="1">
      <alignment horizontal="left"/>
    </xf>
    <xf numFmtId="165" fontId="13" fillId="0" borderId="0" xfId="6" applyNumberFormat="1" applyFont="1" applyAlignment="1">
      <alignment horizontal="left"/>
    </xf>
    <xf numFmtId="165" fontId="7" fillId="0" borderId="3" xfId="6" applyNumberFormat="1" applyFont="1" applyBorder="1" applyAlignment="1">
      <alignment horizontal="left"/>
    </xf>
    <xf numFmtId="165" fontId="7" fillId="0" borderId="4" xfId="6" applyNumberFormat="1" applyFont="1" applyBorder="1" applyAlignment="1">
      <alignment horizontal="left" vertical="center"/>
    </xf>
    <xf numFmtId="0" fontId="15" fillId="0" borderId="0" xfId="0" applyFont="1"/>
    <xf numFmtId="0" fontId="10" fillId="0" borderId="0" xfId="0" applyFont="1"/>
    <xf numFmtId="0" fontId="16" fillId="0" borderId="0" xfId="0" applyFont="1"/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topLeftCell="A13" workbookViewId="0">
      <selection activeCell="N19" sqref="N19"/>
    </sheetView>
  </sheetViews>
  <sheetFormatPr defaultRowHeight="15"/>
  <cols>
    <col min="1" max="1" width="9.42578125" style="9" customWidth="1"/>
    <col min="2" max="2" width="9.140625" style="9" customWidth="1"/>
    <col min="3" max="3" width="17.7109375" style="9" customWidth="1"/>
    <col min="4" max="4" width="9.140625" style="9"/>
    <col min="5" max="5" width="9.7109375" style="13" customWidth="1"/>
    <col min="6" max="6" width="6.140625" style="13" customWidth="1"/>
    <col min="7" max="7" width="10" style="13" customWidth="1"/>
    <col min="8" max="8" width="7.28515625" style="9" customWidth="1"/>
    <col min="9" max="16384" width="9.140625" style="9"/>
  </cols>
  <sheetData>
    <row r="1" spans="1:27">
      <c r="A1" s="1" t="s">
        <v>37</v>
      </c>
      <c r="B1" s="1"/>
      <c r="C1" s="5"/>
      <c r="D1" s="18"/>
      <c r="E1" s="23"/>
      <c r="F1" s="23"/>
      <c r="G1" s="23"/>
      <c r="H1" s="23"/>
      <c r="I1" s="24"/>
      <c r="J1" s="24"/>
      <c r="K1" s="24"/>
      <c r="L1" s="24"/>
      <c r="M1" s="24"/>
      <c r="N1" s="24"/>
      <c r="O1" s="23"/>
      <c r="P1" s="23"/>
      <c r="Q1" s="23"/>
      <c r="R1" s="23"/>
      <c r="S1" s="23"/>
      <c r="T1" s="23"/>
      <c r="U1" s="23"/>
      <c r="V1" s="23"/>
      <c r="W1" s="23"/>
      <c r="X1" s="23"/>
      <c r="Y1" s="21"/>
      <c r="Z1" s="21"/>
      <c r="AA1" s="7"/>
    </row>
    <row r="2" spans="1:27">
      <c r="A2" s="1" t="s">
        <v>49</v>
      </c>
      <c r="B2" s="1"/>
      <c r="C2" s="5"/>
      <c r="D2" s="18"/>
      <c r="E2" s="1" t="s">
        <v>23</v>
      </c>
      <c r="F2" s="1" t="s">
        <v>24</v>
      </c>
      <c r="G2" s="1" t="s">
        <v>26</v>
      </c>
      <c r="H2" s="3"/>
      <c r="I2" s="2"/>
      <c r="J2" s="2"/>
      <c r="K2" s="2"/>
      <c r="L2" s="2"/>
      <c r="M2" s="2"/>
      <c r="N2" s="2"/>
      <c r="O2" s="2"/>
      <c r="P2" s="2"/>
      <c r="Q2" s="2"/>
      <c r="R2" s="21"/>
      <c r="S2" s="21"/>
      <c r="T2" s="2"/>
      <c r="U2" s="21"/>
      <c r="V2" s="21"/>
      <c r="W2" s="2"/>
      <c r="X2" s="2"/>
      <c r="Y2" s="7"/>
      <c r="Z2" s="21"/>
      <c r="AA2" s="21"/>
    </row>
    <row r="3" spans="1:27">
      <c r="A3" s="2"/>
      <c r="B3" s="2"/>
      <c r="C3" s="6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7"/>
      <c r="U3" s="21"/>
      <c r="V3" s="21"/>
      <c r="W3" s="21"/>
      <c r="X3" s="21"/>
      <c r="Y3" s="21"/>
      <c r="Z3" s="21"/>
      <c r="AA3" s="7"/>
    </row>
    <row r="4" spans="1:27">
      <c r="A4" s="1" t="s">
        <v>36</v>
      </c>
      <c r="B4" s="1"/>
      <c r="C4" s="5"/>
      <c r="D4" s="18">
        <v>1437.51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1"/>
      <c r="U4" s="22"/>
      <c r="V4" s="22"/>
      <c r="W4" s="22"/>
      <c r="X4" s="22"/>
      <c r="Y4" s="22"/>
      <c r="Z4" s="22"/>
      <c r="AA4" s="11"/>
    </row>
    <row r="5" spans="1:27">
      <c r="A5" s="2"/>
      <c r="B5" s="2"/>
      <c r="C5" s="6"/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7"/>
      <c r="U5" s="21"/>
      <c r="V5" s="21"/>
      <c r="W5" s="21"/>
      <c r="X5" s="21"/>
      <c r="Y5" s="21"/>
      <c r="Z5" s="21"/>
      <c r="AA5" s="7"/>
    </row>
    <row r="6" spans="1:27">
      <c r="A6" s="1" t="s">
        <v>0</v>
      </c>
      <c r="B6" s="1"/>
      <c r="C6" s="5"/>
      <c r="D6" s="1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1"/>
      <c r="U6" s="22"/>
      <c r="V6" s="22"/>
      <c r="W6" s="22"/>
      <c r="X6" s="22"/>
      <c r="Y6" s="22"/>
      <c r="Z6" s="22"/>
      <c r="AA6" s="11"/>
    </row>
    <row r="7" spans="1:27">
      <c r="A7" s="1" t="s">
        <v>1</v>
      </c>
      <c r="B7" s="1" t="s">
        <v>2</v>
      </c>
      <c r="C7" s="5" t="s">
        <v>3</v>
      </c>
      <c r="D7" s="1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1"/>
      <c r="U7" s="22"/>
      <c r="V7" s="22"/>
      <c r="W7" s="22"/>
      <c r="X7" s="22"/>
      <c r="Y7" s="22"/>
      <c r="Z7" s="22"/>
      <c r="AA7" s="11"/>
    </row>
    <row r="8" spans="1:27">
      <c r="A8" s="2" t="s">
        <v>38</v>
      </c>
      <c r="B8" s="4">
        <v>4139321</v>
      </c>
      <c r="C8" s="6" t="s">
        <v>21</v>
      </c>
      <c r="D8" s="19">
        <v>350</v>
      </c>
      <c r="E8" s="17">
        <v>350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7"/>
      <c r="U8" s="21"/>
      <c r="V8" s="21"/>
      <c r="W8" s="21"/>
      <c r="X8" s="21"/>
      <c r="Y8" s="21"/>
      <c r="Z8" s="21"/>
      <c r="AA8" s="7"/>
    </row>
    <row r="9" spans="1:27" ht="15.75" thickBot="1">
      <c r="A9" s="2" t="s">
        <v>44</v>
      </c>
      <c r="B9" s="4">
        <v>4242035</v>
      </c>
      <c r="C9" s="6" t="s">
        <v>21</v>
      </c>
      <c r="D9" s="19">
        <v>350</v>
      </c>
      <c r="E9" s="17">
        <v>350</v>
      </c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7"/>
      <c r="U9" s="21"/>
      <c r="V9" s="21"/>
      <c r="W9" s="21"/>
      <c r="X9" s="21"/>
      <c r="Y9" s="21"/>
      <c r="Z9" s="21"/>
      <c r="AA9" s="7"/>
    </row>
    <row r="10" spans="1:27" ht="16.5" thickTop="1" thickBot="1">
      <c r="A10" s="1" t="s">
        <v>4</v>
      </c>
      <c r="B10" s="1"/>
      <c r="C10" s="5"/>
      <c r="D10" s="14">
        <f>SUM(D8:D9)</f>
        <v>700</v>
      </c>
      <c r="E10" s="14">
        <f>SUM(E8:E9)</f>
        <v>700</v>
      </c>
      <c r="F10" s="14">
        <f>SUM(F8:F9)</f>
        <v>0</v>
      </c>
      <c r="G10" s="14">
        <f>SUM(G8:G9)</f>
        <v>0</v>
      </c>
      <c r="H10" s="10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7"/>
      <c r="U10" s="21"/>
      <c r="V10" s="21"/>
      <c r="W10" s="21"/>
      <c r="X10" s="21"/>
      <c r="Y10" s="21"/>
      <c r="Z10" s="21"/>
      <c r="AA10" s="7"/>
    </row>
    <row r="11" spans="1:27" ht="15.75" thickTop="1">
      <c r="A11" s="2"/>
      <c r="B11" s="2"/>
      <c r="C11" s="6"/>
      <c r="D11" s="7"/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7"/>
      <c r="U11" s="21"/>
      <c r="V11" s="21"/>
      <c r="W11" s="21"/>
      <c r="X11" s="21"/>
      <c r="Y11" s="21"/>
      <c r="Z11" s="21"/>
      <c r="AA11" s="8"/>
    </row>
    <row r="12" spans="1:27">
      <c r="A12" s="3" t="s">
        <v>5</v>
      </c>
      <c r="B12" s="1"/>
      <c r="C12" s="5"/>
      <c r="D12" s="18"/>
      <c r="E12" s="1"/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7"/>
      <c r="U12" s="21"/>
      <c r="V12" s="21"/>
      <c r="W12" s="21"/>
      <c r="X12" s="21"/>
      <c r="Y12" s="21"/>
      <c r="Z12" s="21"/>
    </row>
    <row r="13" spans="1:27" s="13" customFormat="1">
      <c r="A13" s="1" t="s">
        <v>1</v>
      </c>
      <c r="B13" s="1" t="s">
        <v>6</v>
      </c>
      <c r="C13" s="5" t="s">
        <v>3</v>
      </c>
      <c r="D13" s="18"/>
      <c r="E13" s="1" t="s">
        <v>26</v>
      </c>
      <c r="F13" s="1" t="s">
        <v>24</v>
      </c>
      <c r="G13" s="1" t="s">
        <v>22</v>
      </c>
      <c r="H13" s="1" t="s">
        <v>31</v>
      </c>
      <c r="I13" s="1" t="s">
        <v>29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1"/>
      <c r="U13" s="22"/>
      <c r="V13" s="22"/>
      <c r="W13" s="22"/>
      <c r="X13" s="22"/>
      <c r="Y13" s="22"/>
      <c r="Z13" s="22"/>
    </row>
    <row r="14" spans="1:27">
      <c r="A14" s="1" t="s">
        <v>42</v>
      </c>
      <c r="B14" s="15">
        <v>211</v>
      </c>
      <c r="C14" s="16" t="s">
        <v>25</v>
      </c>
      <c r="D14" s="20">
        <v>66.56</v>
      </c>
      <c r="E14" s="17"/>
      <c r="F14" s="17"/>
      <c r="G14" s="17"/>
      <c r="H14" s="17">
        <v>66.56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7"/>
      <c r="U14" s="21"/>
      <c r="V14" s="21"/>
      <c r="W14" s="21"/>
      <c r="X14" s="21"/>
      <c r="Y14" s="21"/>
      <c r="Z14" s="21"/>
    </row>
    <row r="15" spans="1:27">
      <c r="A15" s="2" t="s">
        <v>42</v>
      </c>
      <c r="B15" s="15">
        <v>212</v>
      </c>
      <c r="C15" s="16" t="s">
        <v>43</v>
      </c>
      <c r="D15" s="20">
        <v>175.07</v>
      </c>
      <c r="E15" s="17">
        <v>175.07</v>
      </c>
      <c r="F15" s="17"/>
      <c r="G15" s="17"/>
      <c r="H15" s="1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1"/>
      <c r="U15" s="21"/>
      <c r="V15" s="21"/>
      <c r="W15" s="21"/>
      <c r="X15" s="21"/>
      <c r="Y15" s="21"/>
      <c r="Z15" s="21"/>
    </row>
    <row r="16" spans="1:27">
      <c r="A16" s="2" t="s">
        <v>45</v>
      </c>
      <c r="B16" s="15">
        <v>213</v>
      </c>
      <c r="C16" s="16" t="s">
        <v>46</v>
      </c>
      <c r="D16" s="20">
        <v>347.71</v>
      </c>
      <c r="E16" s="17"/>
      <c r="F16" s="17"/>
      <c r="G16" s="17"/>
      <c r="H16" s="17"/>
      <c r="I16" s="2">
        <v>347.71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1"/>
      <c r="U16" s="21"/>
      <c r="V16" s="21"/>
      <c r="W16" s="21"/>
      <c r="X16" s="21"/>
      <c r="Y16" s="21"/>
      <c r="Z16" s="21"/>
    </row>
    <row r="17" spans="1:26" ht="15.75" thickBot="1">
      <c r="A17" s="2" t="s">
        <v>45</v>
      </c>
      <c r="B17" s="15">
        <v>214</v>
      </c>
      <c r="C17" s="16" t="s">
        <v>47</v>
      </c>
      <c r="D17" s="20">
        <v>71.8</v>
      </c>
      <c r="E17" s="17"/>
      <c r="F17" s="17"/>
      <c r="G17" s="17"/>
      <c r="H17" s="17"/>
      <c r="I17" s="2">
        <v>71.8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1"/>
      <c r="U17" s="21"/>
      <c r="V17" s="21"/>
      <c r="W17" s="21"/>
      <c r="X17" s="21"/>
      <c r="Y17" s="21"/>
      <c r="Z17" s="21"/>
    </row>
    <row r="18" spans="1:26" ht="16.5" thickTop="1" thickBot="1">
      <c r="A18" s="1" t="s">
        <v>4</v>
      </c>
      <c r="B18" s="1"/>
      <c r="C18" s="5"/>
      <c r="D18" s="14">
        <f>SUM(D14:D17)</f>
        <v>661.13999999999987</v>
      </c>
      <c r="E18" s="14">
        <f>SUM(E14:E17)</f>
        <v>175.07</v>
      </c>
      <c r="F18" s="14">
        <f>SUM(F14:F17)</f>
        <v>0</v>
      </c>
      <c r="G18" s="14">
        <f>SUM(G14:G17)</f>
        <v>0</v>
      </c>
      <c r="H18" s="14">
        <f>SUM(H14:H17)</f>
        <v>66.56</v>
      </c>
      <c r="I18" s="14">
        <f>SUM(I14:I17)</f>
        <v>419.51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1"/>
      <c r="Z18" s="21"/>
    </row>
    <row r="19" spans="1:26" ht="15.75" thickTop="1">
      <c r="A19" s="1"/>
      <c r="B19" s="1"/>
      <c r="C19" s="5"/>
      <c r="D19" s="18"/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7"/>
      <c r="U19" s="21"/>
      <c r="V19" s="21"/>
      <c r="W19" s="21"/>
      <c r="X19" s="21"/>
      <c r="Y19" s="21"/>
      <c r="Z19" s="21"/>
    </row>
    <row r="20" spans="1:26">
      <c r="A20" s="1" t="s">
        <v>7</v>
      </c>
      <c r="B20" s="2"/>
      <c r="C20" s="6"/>
      <c r="D20" s="7"/>
      <c r="E20" s="1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7"/>
      <c r="U20" s="21"/>
      <c r="V20" s="21"/>
      <c r="W20" s="21"/>
      <c r="X20" s="21"/>
      <c r="Y20" s="21"/>
      <c r="Z20" s="21"/>
    </row>
    <row r="21" spans="1:26">
      <c r="A21" s="1" t="s">
        <v>8</v>
      </c>
      <c r="B21" s="1"/>
      <c r="C21" s="5"/>
      <c r="D21" s="18">
        <f>SUM(D4)</f>
        <v>1437.51</v>
      </c>
      <c r="E21" s="1"/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"/>
      <c r="U21" s="21"/>
      <c r="V21" s="21"/>
      <c r="W21" s="21"/>
      <c r="X21" s="21"/>
      <c r="Y21" s="21"/>
      <c r="Z21" s="21"/>
    </row>
    <row r="22" spans="1:26">
      <c r="A22" s="1" t="s">
        <v>9</v>
      </c>
      <c r="B22" s="1"/>
      <c r="C22" s="5"/>
      <c r="D22" s="18">
        <f>SUM(D10)</f>
        <v>700</v>
      </c>
      <c r="E22" s="1"/>
      <c r="F22" s="1"/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"/>
      <c r="U22" s="21"/>
      <c r="V22" s="21"/>
      <c r="W22" s="21"/>
      <c r="X22" s="21"/>
      <c r="Y22" s="21"/>
      <c r="Z22" s="21"/>
    </row>
    <row r="23" spans="1:26">
      <c r="A23" s="1"/>
      <c r="B23" s="1"/>
      <c r="C23" s="5"/>
      <c r="D23" s="18"/>
      <c r="E23" s="1"/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7"/>
      <c r="U23" s="21"/>
      <c r="V23" s="21"/>
      <c r="W23" s="21"/>
      <c r="X23" s="21"/>
      <c r="Y23" s="21"/>
      <c r="Z23" s="21"/>
    </row>
    <row r="24" spans="1:26" ht="15.75" thickBot="1">
      <c r="A24" s="1" t="s">
        <v>10</v>
      </c>
      <c r="B24" s="1"/>
      <c r="C24" s="5"/>
      <c r="D24" s="18">
        <f>SUM(D18)</f>
        <v>661.13999999999987</v>
      </c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7"/>
      <c r="U24" s="21"/>
      <c r="V24" s="21"/>
      <c r="W24" s="21"/>
      <c r="X24" s="21"/>
      <c r="Y24" s="21"/>
      <c r="Z24" s="21"/>
    </row>
    <row r="25" spans="1:26" ht="16.5" thickTop="1" thickBot="1">
      <c r="A25" s="1" t="s">
        <v>11</v>
      </c>
      <c r="B25" s="1"/>
      <c r="C25" s="5"/>
      <c r="D25" s="14">
        <f>SUM(D21+D22-D24)</f>
        <v>1476.3700000000003</v>
      </c>
      <c r="E25" s="1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7"/>
      <c r="U25" s="21"/>
      <c r="V25" s="21"/>
      <c r="W25" s="21"/>
      <c r="X25" s="21"/>
      <c r="Y25" s="21"/>
      <c r="Z25" s="21"/>
    </row>
    <row r="26" spans="1:26" ht="15.75" thickTop="1">
      <c r="A26" s="1"/>
      <c r="B26" s="1"/>
      <c r="C26" s="5"/>
      <c r="D26" s="18"/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7"/>
      <c r="U26" s="21"/>
      <c r="V26" s="21"/>
      <c r="W26" s="21"/>
      <c r="X26" s="21"/>
      <c r="Y26" s="21"/>
      <c r="Z26" s="21"/>
    </row>
    <row r="27" spans="1:26">
      <c r="A27" s="1" t="s">
        <v>34</v>
      </c>
      <c r="B27" s="1"/>
      <c r="C27" s="5"/>
      <c r="D27" s="18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7"/>
      <c r="U27" s="21"/>
      <c r="V27" s="21"/>
      <c r="W27" s="21"/>
      <c r="X27" s="21"/>
      <c r="Y27" s="21"/>
      <c r="Z27" s="21"/>
    </row>
    <row r="28" spans="1:26">
      <c r="A28" s="1" t="s">
        <v>30</v>
      </c>
      <c r="B28" s="1"/>
      <c r="C28" s="5"/>
      <c r="D28" s="18">
        <f>SUM(D25)</f>
        <v>1476.3700000000003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7"/>
      <c r="U28" s="21"/>
      <c r="V28" s="21"/>
      <c r="W28" s="21"/>
      <c r="X28" s="21"/>
      <c r="Y28" s="21"/>
      <c r="Z28" s="21"/>
    </row>
    <row r="29" spans="1:26">
      <c r="A29" s="1" t="s">
        <v>12</v>
      </c>
      <c r="B29" s="1"/>
      <c r="C29" s="6"/>
      <c r="D29" s="18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7"/>
      <c r="U29" s="21"/>
      <c r="V29" s="21"/>
      <c r="W29" s="21"/>
      <c r="X29" s="21"/>
      <c r="Y29" s="21"/>
      <c r="Z29" s="21"/>
    </row>
    <row r="30" spans="1:26" ht="15.75" thickBot="1">
      <c r="A30" s="1" t="s">
        <v>13</v>
      </c>
      <c r="B30" s="1"/>
      <c r="C30" s="6"/>
      <c r="D30" s="18"/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7"/>
      <c r="U30" s="21"/>
      <c r="V30" s="21"/>
      <c r="W30" s="21"/>
      <c r="X30" s="21"/>
      <c r="Y30" s="21"/>
      <c r="Z30" s="21"/>
    </row>
    <row r="31" spans="1:26" ht="16.5" thickTop="1" thickBot="1">
      <c r="A31" s="1" t="s">
        <v>14</v>
      </c>
      <c r="B31" s="1"/>
      <c r="C31" s="5"/>
      <c r="D31" s="14">
        <f>SUM(D4+D10-D18)</f>
        <v>1476.3700000000003</v>
      </c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7"/>
      <c r="U31" s="21"/>
      <c r="V31" s="21"/>
      <c r="W31" s="21"/>
      <c r="X31" s="21"/>
      <c r="Y31" s="21"/>
      <c r="Z31" s="21"/>
    </row>
    <row r="32" spans="1:26" ht="15.75" thickTop="1">
      <c r="A32" s="7"/>
      <c r="B32" s="2"/>
      <c r="C32" s="6"/>
      <c r="D32" s="7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7"/>
      <c r="U32" s="21"/>
      <c r="V32" s="21"/>
      <c r="W32" s="21"/>
      <c r="X32" s="21"/>
      <c r="Y32" s="21"/>
      <c r="Z32" s="21"/>
    </row>
    <row r="33" spans="1:26">
      <c r="A33" s="1" t="s">
        <v>15</v>
      </c>
      <c r="B33" s="2"/>
      <c r="C33" s="6"/>
      <c r="D33" s="7"/>
      <c r="E33" s="1"/>
      <c r="F33" s="1"/>
      <c r="G33" s="1"/>
      <c r="H33" s="2"/>
      <c r="I33" s="2"/>
      <c r="J33" s="2"/>
      <c r="K33" s="2"/>
      <c r="L33" s="2"/>
      <c r="M33" s="2"/>
      <c r="N33" s="2"/>
      <c r="O33" s="7"/>
      <c r="P33" s="1"/>
      <c r="Q33" s="2"/>
      <c r="R33" s="2"/>
      <c r="S33" s="2"/>
      <c r="T33" s="7"/>
      <c r="U33" s="21"/>
      <c r="V33" s="21"/>
      <c r="W33" s="21"/>
      <c r="X33" s="21"/>
      <c r="Y33" s="21"/>
      <c r="Z33" s="21"/>
    </row>
    <row r="34" spans="1:26">
      <c r="A34" s="1" t="s">
        <v>16</v>
      </c>
      <c r="B34" s="2"/>
      <c r="C34" s="7"/>
      <c r="D34" s="7"/>
      <c r="E34" s="1"/>
      <c r="F34" s="1"/>
      <c r="G34" s="1"/>
      <c r="H34" s="2"/>
      <c r="I34" s="2"/>
      <c r="J34" s="2"/>
      <c r="K34" s="2"/>
      <c r="L34" s="2"/>
      <c r="M34" s="2"/>
      <c r="N34" s="2"/>
      <c r="O34" s="7"/>
      <c r="P34" s="1"/>
      <c r="Q34" s="2"/>
      <c r="R34" s="2"/>
      <c r="S34" s="2"/>
      <c r="T34" s="7"/>
      <c r="U34" s="21"/>
      <c r="V34" s="21"/>
      <c r="W34" s="21"/>
      <c r="X34" s="21"/>
      <c r="Y34" s="21"/>
      <c r="Z34" s="21"/>
    </row>
    <row r="35" spans="1:26">
      <c r="A35" s="1" t="s">
        <v>17</v>
      </c>
      <c r="B35" s="2"/>
      <c r="C35" s="6"/>
      <c r="D35" s="7"/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7"/>
      <c r="U35" s="21"/>
      <c r="V35" s="21"/>
      <c r="W35" s="21"/>
      <c r="X35" s="21"/>
      <c r="Y35" s="21"/>
      <c r="Z35" s="21"/>
    </row>
    <row r="36" spans="1:26">
      <c r="A36" s="1" t="s">
        <v>18</v>
      </c>
      <c r="B36" s="7"/>
      <c r="C36" s="7"/>
      <c r="D36" s="7"/>
      <c r="E36" s="11"/>
      <c r="F36" s="1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7"/>
      <c r="U36" s="21"/>
      <c r="V36" s="21"/>
      <c r="W36" s="21"/>
      <c r="X36" s="21"/>
      <c r="Y36" s="21"/>
      <c r="Z36" s="21"/>
    </row>
    <row r="37" spans="1:26">
      <c r="A37" s="1" t="s">
        <v>19</v>
      </c>
      <c r="B37" s="7"/>
      <c r="C37" s="7"/>
      <c r="D37" s="7"/>
      <c r="E37" s="11"/>
      <c r="F37" s="1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7"/>
      <c r="U37" s="21"/>
      <c r="V37" s="21"/>
      <c r="W37" s="21"/>
      <c r="X37" s="21"/>
      <c r="Y37" s="21"/>
      <c r="Z37" s="21"/>
    </row>
    <row r="38" spans="1:26">
      <c r="A38" s="1" t="s">
        <v>20</v>
      </c>
      <c r="B38" s="7"/>
      <c r="C38" s="6"/>
      <c r="D38" s="7"/>
      <c r="E38" s="1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7"/>
      <c r="U38" s="21"/>
      <c r="V38" s="21"/>
      <c r="W38" s="21"/>
      <c r="X38" s="21"/>
      <c r="Y38" s="21"/>
      <c r="Z38" s="21"/>
    </row>
    <row r="39" spans="1:26">
      <c r="A39" s="8"/>
      <c r="B39" s="8"/>
      <c r="C39" s="8"/>
      <c r="D39" s="8"/>
      <c r="E39" s="12"/>
      <c r="F39" s="12"/>
      <c r="G39" s="1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7"/>
      <c r="B40" s="7"/>
      <c r="C40" s="7"/>
      <c r="D40" s="7"/>
      <c r="E40" s="11"/>
      <c r="F40" s="11"/>
      <c r="G40" s="1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7"/>
      <c r="B41" s="7"/>
      <c r="C41" s="7"/>
      <c r="D41" s="7"/>
      <c r="E41" s="11"/>
      <c r="F41" s="11"/>
      <c r="G41" s="1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7"/>
      <c r="B42" s="7"/>
      <c r="C42" s="7"/>
      <c r="D42" s="7"/>
      <c r="E42" s="11"/>
      <c r="F42" s="11"/>
      <c r="G42" s="1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>
      <c r="A43" s="7"/>
      <c r="B43" s="7"/>
      <c r="C43" s="7"/>
      <c r="D43" s="7"/>
      <c r="E43" s="11"/>
      <c r="F43" s="11"/>
      <c r="G43" s="1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>
      <c r="A44" s="7"/>
      <c r="B44" s="7"/>
      <c r="C44" s="7"/>
      <c r="D44" s="7"/>
      <c r="E44" s="11"/>
      <c r="F44" s="11"/>
      <c r="G44" s="1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7"/>
      <c r="B45" s="7"/>
      <c r="C45" s="7"/>
      <c r="D45" s="7"/>
      <c r="E45" s="11"/>
      <c r="F45" s="11"/>
      <c r="G45" s="1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>
      <c r="A46" s="8"/>
      <c r="B46" s="8"/>
      <c r="C46" s="8"/>
      <c r="D46" s="8"/>
      <c r="E46" s="12"/>
      <c r="F46" s="12"/>
      <c r="G46" s="12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</sheetData>
  <mergeCells count="3">
    <mergeCell ref="E1:H1"/>
    <mergeCell ref="I1:N1"/>
    <mergeCell ref="O1:X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selection activeCell="F17" sqref="F17"/>
    </sheetView>
  </sheetViews>
  <sheetFormatPr defaultRowHeight="15"/>
  <cols>
    <col min="1" max="1" width="19.42578125" style="9" customWidth="1"/>
    <col min="2" max="2" width="12.85546875" style="9" customWidth="1"/>
    <col min="3" max="3" width="14.7109375" style="9" customWidth="1"/>
    <col min="4" max="4" width="11.7109375" style="9" customWidth="1"/>
    <col min="5" max="5" width="10.5703125" style="9" customWidth="1"/>
    <col min="6" max="6" width="12.140625" style="9" customWidth="1"/>
    <col min="7" max="16384" width="9.140625" style="9"/>
  </cols>
  <sheetData>
    <row r="1" spans="1:5" s="13" customFormat="1">
      <c r="B1" s="13" t="s">
        <v>28</v>
      </c>
      <c r="C1" s="13" t="s">
        <v>27</v>
      </c>
      <c r="D1" s="13" t="s">
        <v>28</v>
      </c>
      <c r="E1" s="13" t="s">
        <v>27</v>
      </c>
    </row>
    <row r="2" spans="1:5" s="13" customFormat="1">
      <c r="B2" s="13" t="s">
        <v>0</v>
      </c>
      <c r="C2" s="13" t="s">
        <v>0</v>
      </c>
      <c r="D2" s="13" t="s">
        <v>0</v>
      </c>
      <c r="E2" s="13" t="s">
        <v>0</v>
      </c>
    </row>
    <row r="3" spans="1:5" s="13" customFormat="1">
      <c r="B3" s="13" t="s">
        <v>32</v>
      </c>
      <c r="C3" s="13" t="s">
        <v>33</v>
      </c>
      <c r="D3" s="13" t="s">
        <v>33</v>
      </c>
      <c r="E3" s="13" t="s">
        <v>39</v>
      </c>
    </row>
    <row r="4" spans="1:5" s="13" customFormat="1"/>
    <row r="5" spans="1:5">
      <c r="A5" s="9" t="s">
        <v>23</v>
      </c>
      <c r="B5" s="9">
        <v>700</v>
      </c>
      <c r="C5" s="9">
        <v>700</v>
      </c>
      <c r="D5" s="9">
        <v>700</v>
      </c>
      <c r="E5" s="9">
        <v>700</v>
      </c>
    </row>
    <row r="6" spans="1:5">
      <c r="A6" s="9" t="s">
        <v>26</v>
      </c>
      <c r="B6" s="9">
        <v>175.07</v>
      </c>
      <c r="C6" s="9">
        <v>0</v>
      </c>
    </row>
    <row r="7" spans="1:5" s="13" customFormat="1">
      <c r="B7" s="13">
        <f>SUM(B5:B6)</f>
        <v>875.06999999999994</v>
      </c>
      <c r="C7" s="13">
        <f>SUM(C5:C6)</f>
        <v>700</v>
      </c>
      <c r="D7" s="13">
        <f>SUM(D5:D6)</f>
        <v>700</v>
      </c>
      <c r="E7" s="13">
        <f t="shared" ref="E7" si="0">SUM(E5:E6)</f>
        <v>700</v>
      </c>
    </row>
    <row r="10" spans="1:5" s="13" customFormat="1">
      <c r="B10" s="13" t="s">
        <v>28</v>
      </c>
      <c r="C10" s="13" t="s">
        <v>27</v>
      </c>
      <c r="D10" s="13" t="s">
        <v>28</v>
      </c>
      <c r="E10" s="13" t="s">
        <v>40</v>
      </c>
    </row>
    <row r="11" spans="1:5" s="13" customFormat="1">
      <c r="B11" s="13" t="s">
        <v>5</v>
      </c>
      <c r="C11" s="13" t="s">
        <v>5</v>
      </c>
      <c r="D11" s="13" t="s">
        <v>5</v>
      </c>
      <c r="E11" s="13" t="s">
        <v>41</v>
      </c>
    </row>
    <row r="12" spans="1:5" s="13" customFormat="1">
      <c r="B12" s="13" t="s">
        <v>32</v>
      </c>
      <c r="C12" s="13" t="s">
        <v>33</v>
      </c>
      <c r="D12" s="13" t="s">
        <v>33</v>
      </c>
      <c r="E12" s="13" t="s">
        <v>39</v>
      </c>
    </row>
    <row r="13" spans="1:5">
      <c r="A13" s="9" t="s">
        <v>29</v>
      </c>
      <c r="B13" s="9">
        <v>431.52</v>
      </c>
      <c r="C13" s="9">
        <v>450</v>
      </c>
      <c r="D13" s="9">
        <v>419.51</v>
      </c>
      <c r="E13" s="9">
        <v>460</v>
      </c>
    </row>
    <row r="14" spans="1:5">
      <c r="A14" s="9" t="s">
        <v>22</v>
      </c>
      <c r="B14" s="9">
        <v>24</v>
      </c>
      <c r="C14" s="9">
        <v>32</v>
      </c>
      <c r="D14" s="9">
        <v>0</v>
      </c>
      <c r="E14" s="9">
        <v>0</v>
      </c>
    </row>
    <row r="15" spans="1:5">
      <c r="A15" s="9" t="s">
        <v>26</v>
      </c>
      <c r="B15" s="9">
        <v>350.14</v>
      </c>
      <c r="C15" s="9">
        <v>185</v>
      </c>
      <c r="D15" s="9">
        <v>175.07</v>
      </c>
      <c r="E15" s="9">
        <v>180</v>
      </c>
    </row>
    <row r="16" spans="1:5">
      <c r="A16" s="9" t="s">
        <v>25</v>
      </c>
      <c r="B16" s="9">
        <v>65.64</v>
      </c>
      <c r="C16" s="9">
        <v>66</v>
      </c>
      <c r="D16" s="9">
        <v>66.56</v>
      </c>
      <c r="E16" s="9">
        <v>70</v>
      </c>
    </row>
    <row r="18" spans="1:5">
      <c r="B18" s="13">
        <f>SUM(B13:B17)</f>
        <v>871.3</v>
      </c>
      <c r="C18" s="13">
        <f t="shared" ref="C18:E18" si="1">SUM(C13:C17)</f>
        <v>733</v>
      </c>
      <c r="D18" s="13">
        <f t="shared" si="1"/>
        <v>661.13999999999987</v>
      </c>
      <c r="E18" s="13">
        <f t="shared" si="1"/>
        <v>710</v>
      </c>
    </row>
    <row r="21" spans="1:5" s="13" customFormat="1">
      <c r="A21" s="13" t="s">
        <v>35</v>
      </c>
      <c r="B21" s="13">
        <v>1437.51</v>
      </c>
    </row>
    <row r="22" spans="1:5" s="13" customFormat="1">
      <c r="A22" s="13" t="s">
        <v>48</v>
      </c>
      <c r="B22" s="13">
        <f>SUM(B21+D7-D18)</f>
        <v>1476.3700000000003</v>
      </c>
    </row>
    <row r="24" spans="1:5" s="13" customFormat="1"/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tabSelected="1" workbookViewId="0">
      <selection activeCell="I20" sqref="I20"/>
    </sheetView>
  </sheetViews>
  <sheetFormatPr defaultRowHeight="15"/>
  <cols>
    <col min="1" max="1" width="16.85546875" customWidth="1"/>
    <col min="2" max="4" width="9.140625" style="9"/>
  </cols>
  <sheetData>
    <row r="1" spans="1:9">
      <c r="A1" s="25" t="s">
        <v>63</v>
      </c>
    </row>
    <row r="2" spans="1:9">
      <c r="A2" s="25" t="s">
        <v>50</v>
      </c>
    </row>
    <row r="4" spans="1:9" s="25" customFormat="1">
      <c r="A4" s="25" t="s">
        <v>51</v>
      </c>
      <c r="B4" s="13" t="s">
        <v>52</v>
      </c>
      <c r="C4" s="13" t="s">
        <v>62</v>
      </c>
    </row>
    <row r="5" spans="1:9">
      <c r="A5" t="s">
        <v>53</v>
      </c>
      <c r="B5" s="9">
        <v>700</v>
      </c>
      <c r="C5" s="9">
        <v>700</v>
      </c>
      <c r="D5"/>
    </row>
    <row r="6" spans="1:9">
      <c r="A6" t="s">
        <v>54</v>
      </c>
      <c r="B6" s="9">
        <v>175.07</v>
      </c>
      <c r="C6" s="9">
        <v>0</v>
      </c>
      <c r="D6" s="26" t="s">
        <v>58</v>
      </c>
      <c r="E6" s="26"/>
      <c r="F6" s="26"/>
      <c r="G6" s="26"/>
      <c r="H6" s="26"/>
      <c r="I6" s="26"/>
    </row>
    <row r="7" spans="1:9">
      <c r="B7" s="13">
        <f>SUM(B5:B6)</f>
        <v>875.06999999999994</v>
      </c>
      <c r="C7" s="13">
        <f>SUM(C5:C6)</f>
        <v>700</v>
      </c>
      <c r="D7" s="26"/>
      <c r="E7" s="26"/>
      <c r="F7" s="26"/>
      <c r="G7" s="26"/>
      <c r="H7" s="26"/>
      <c r="I7" s="26"/>
    </row>
    <row r="8" spans="1:9">
      <c r="B8" s="13"/>
      <c r="C8" s="13"/>
      <c r="D8" s="26"/>
      <c r="E8" s="26"/>
      <c r="F8" s="26"/>
      <c r="G8" s="26"/>
      <c r="H8" s="26"/>
      <c r="I8" s="26"/>
    </row>
    <row r="9" spans="1:9">
      <c r="D9" s="26"/>
      <c r="E9" s="26"/>
      <c r="F9" s="26"/>
      <c r="G9" s="26"/>
      <c r="H9" s="26"/>
      <c r="I9" s="26"/>
    </row>
    <row r="10" spans="1:9" s="25" customFormat="1">
      <c r="A10" s="25" t="s">
        <v>55</v>
      </c>
      <c r="B10" s="13"/>
      <c r="C10" s="13"/>
      <c r="D10" s="27"/>
      <c r="E10" s="27"/>
      <c r="F10" s="27"/>
      <c r="G10" s="27"/>
      <c r="H10" s="27"/>
      <c r="I10" s="27"/>
    </row>
    <row r="11" spans="1:9">
      <c r="A11" t="s">
        <v>56</v>
      </c>
      <c r="B11" s="9">
        <v>431.52</v>
      </c>
      <c r="C11" s="9">
        <v>419.51</v>
      </c>
      <c r="D11" s="26" t="s">
        <v>57</v>
      </c>
      <c r="E11" s="26"/>
      <c r="F11" s="26"/>
      <c r="G11" s="26"/>
      <c r="H11" s="26"/>
      <c r="I11" s="26"/>
    </row>
    <row r="12" spans="1:9">
      <c r="A12" t="s">
        <v>54</v>
      </c>
      <c r="B12" s="9">
        <v>350.14</v>
      </c>
      <c r="C12" s="9">
        <v>175.07</v>
      </c>
      <c r="D12" s="26" t="s">
        <v>58</v>
      </c>
      <c r="E12" s="26"/>
      <c r="F12" s="26"/>
      <c r="G12" s="26"/>
      <c r="H12" s="26"/>
      <c r="I12" s="26"/>
    </row>
    <row r="13" spans="1:9">
      <c r="A13" t="s">
        <v>59</v>
      </c>
      <c r="B13" s="9">
        <v>65.64</v>
      </c>
      <c r="C13" s="9">
        <v>66.56</v>
      </c>
      <c r="D13" s="26"/>
      <c r="E13" s="26"/>
      <c r="F13" s="26"/>
      <c r="G13" s="26"/>
      <c r="H13" s="26"/>
      <c r="I13" s="26"/>
    </row>
    <row r="14" spans="1:9">
      <c r="A14" t="s">
        <v>60</v>
      </c>
      <c r="B14" s="9">
        <v>24</v>
      </c>
      <c r="C14" s="9">
        <v>0</v>
      </c>
      <c r="D14" s="26" t="s">
        <v>61</v>
      </c>
      <c r="E14" s="26"/>
      <c r="F14" s="26"/>
      <c r="G14" s="26"/>
      <c r="H14" s="26"/>
      <c r="I14" s="26"/>
    </row>
    <row r="15" spans="1:9">
      <c r="B15" s="13">
        <f>SUM(B11:B14)</f>
        <v>871.3</v>
      </c>
      <c r="C15" s="13">
        <f>SUM(C11:C14)</f>
        <v>661.13999999999987</v>
      </c>
      <c r="D1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 Pay 19 20</vt:lpstr>
      <vt:lpstr>Budget 20 21</vt:lpstr>
      <vt:lpstr>VARIANCES 19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2020-04-09T14:14:52Z</cp:lastPrinted>
  <dcterms:created xsi:type="dcterms:W3CDTF">2016-04-06T18:06:11Z</dcterms:created>
  <dcterms:modified xsi:type="dcterms:W3CDTF">2020-04-09T14:15:06Z</dcterms:modified>
</cp:coreProperties>
</file>