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e3554271936847/Edlingham/Finance/"/>
    </mc:Choice>
  </mc:AlternateContent>
  <xr:revisionPtr revIDLastSave="119" documentId="13_ncr:1_{2806FA6F-31E7-4438-8A2A-BBA04D123616}" xr6:coauthVersionLast="47" xr6:coauthVersionMax="47" xr10:uidLastSave="{C4150A8F-C7DE-41EC-ACBD-13B9192D0CBD}"/>
  <bookViews>
    <workbookView minimized="1" xWindow="3585" yWindow="3135" windowWidth="14400" windowHeight="8145" activeTab="2" xr2:uid="{00000000-000D-0000-FFFF-FFFF00000000}"/>
  </bookViews>
  <sheets>
    <sheet name="Rec Pay 22 23" sheetId="1" r:id="rId1"/>
    <sheet name="Budget 22 23" sheetId="2" r:id="rId2"/>
    <sheet name="VARIANCES 22 23" sheetId="3" r:id="rId3"/>
    <sheet name="VA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C7" i="3"/>
  <c r="B22" i="2" l="1"/>
  <c r="E17" i="2"/>
  <c r="E6" i="2"/>
  <c r="J17" i="1"/>
  <c r="K17" i="1"/>
  <c r="D17" i="2" l="1"/>
  <c r="D6" i="2"/>
  <c r="B7" i="3" l="1"/>
  <c r="B16" i="3"/>
  <c r="C17" i="2" l="1"/>
  <c r="C6" i="2"/>
  <c r="F9" i="1"/>
  <c r="G9" i="1"/>
  <c r="H9" i="1"/>
  <c r="E9" i="1"/>
  <c r="B6" i="2" l="1"/>
  <c r="B17" i="2" l="1"/>
  <c r="I17" i="1" l="1"/>
  <c r="H17" i="1"/>
  <c r="F17" i="1" l="1"/>
  <c r="G17" i="1"/>
  <c r="E21" i="1"/>
  <c r="E20" i="1"/>
  <c r="E17" i="1"/>
  <c r="E22" i="1" l="1"/>
  <c r="E23" i="1" s="1"/>
  <c r="E26" i="1" s="1"/>
  <c r="E29" i="1"/>
</calcChain>
</file>

<file path=xl/sharedStrings.xml><?xml version="1.0" encoding="utf-8"?>
<sst xmlns="http://schemas.openxmlformats.org/spreadsheetml/2006/main" count="101" uniqueCount="71">
  <si>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</si>
  <si>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</si>
  <si>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</si>
  <si>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</si>
  <si>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</si>
  <si>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</si>
  <si>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</si>
  <si>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</si>
  <si>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</si>
  <si>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</si>
  <si>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</si>
  <si>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</si>
  <si>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</si>
  <si>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</si>
  <si>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</si>
  <si>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</si>
  <si>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</si>
  <si>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</si>
  <si>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</si>
  <si>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</si>
  <si>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</si>
  <si>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6 monthly precept</t>
  </si>
  <si>
    <t>PRECEPT</t>
  </si>
  <si>
    <t>VAT</t>
  </si>
  <si>
    <t>NALC</t>
  </si>
  <si>
    <t>INSURANCE</t>
  </si>
  <si>
    <t>BUDGETED</t>
  </si>
  <si>
    <t>ACTUAL</t>
  </si>
  <si>
    <t>SALARY/EXP</t>
  </si>
  <si>
    <t>Represented by Cash at Bank lloyds Current Account)</t>
  </si>
  <si>
    <t>SUBS</t>
  </si>
  <si>
    <t>VARIANCES</t>
  </si>
  <si>
    <t>Receipts</t>
  </si>
  <si>
    <t>Precept</t>
  </si>
  <si>
    <t>Insurance</t>
  </si>
  <si>
    <t>Payments</t>
  </si>
  <si>
    <t>Salary/expenses</t>
  </si>
  <si>
    <t>Subscription</t>
  </si>
  <si>
    <t>WEBSITE</t>
  </si>
  <si>
    <t>2021-2022</t>
  </si>
  <si>
    <t>HMRC</t>
  </si>
  <si>
    <t>VAT Reclaim</t>
  </si>
  <si>
    <t>Folio NO</t>
  </si>
  <si>
    <t>2022-2023</t>
  </si>
  <si>
    <t>26.7.21</t>
  </si>
  <si>
    <t>website</t>
  </si>
  <si>
    <t>31.3.22</t>
  </si>
  <si>
    <t>Website</t>
  </si>
  <si>
    <t>VAT Reclaim, web-site</t>
  </si>
  <si>
    <t>EDLINGHAM PARISH COUNCIL YEAR ENDING 31/3/22</t>
  </si>
  <si>
    <t>ACCOUNTS FOR THE YEAR ENDED 31st MARCH 2023</t>
  </si>
  <si>
    <t>Opening Bank Balance at Lloyds 1/4/22</t>
  </si>
  <si>
    <t>Yr Ending 31.03.23</t>
  </si>
  <si>
    <t>o/b as at 1/4/22</t>
  </si>
  <si>
    <t>EDLINGHAM PARISH COUNCIL</t>
  </si>
  <si>
    <t>EXPENSES</t>
  </si>
  <si>
    <t>SALARY</t>
  </si>
  <si>
    <t>24.5.22</t>
  </si>
  <si>
    <t>25.7.22</t>
  </si>
  <si>
    <t>Spanglefish</t>
  </si>
  <si>
    <t>2023-2024</t>
  </si>
  <si>
    <t>1.9.22</t>
  </si>
  <si>
    <t>6.4.22</t>
  </si>
  <si>
    <t>current balance</t>
  </si>
  <si>
    <t>19.10.22</t>
  </si>
  <si>
    <t>North County Council</t>
  </si>
  <si>
    <t>13.2.23</t>
  </si>
  <si>
    <t>C  Miller</t>
  </si>
  <si>
    <t>Receipts and Payments Summary 1st April 2022-31st March 2023</t>
  </si>
  <si>
    <t>15.4.22</t>
  </si>
  <si>
    <t>31.3.23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</si>
</sst>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29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11" fillId="0" borderId="0" xfId="6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12" fillId="0" borderId="0" xfId="6" applyFont="1" applyAlignment="1">
      <alignment horizontal="left"/>
    </xf>
    <xf numFmtId="0" fontId="16" fillId="0" borderId="0" xfId="8" applyFont="1" applyAlignment="1">
      <alignment horizontal="left"/>
    </xf>
    <xf numFmtId="0" fontId="15" fillId="0" borderId="0" xfId="0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0" fontId="17" fillId="0" borderId="0" xfId="6" applyFont="1" applyAlignment="1">
      <alignment horizontal="left"/>
    </xf>
    <xf numFmtId="49" fontId="17" fillId="0" borderId="0" xfId="6" applyNumberFormat="1" applyFont="1" applyAlignment="1">
      <alignment horizontal="left"/>
    </xf>
    <xf numFmtId="165" fontId="17" fillId="0" borderId="0" xfId="6" applyNumberFormat="1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1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3" fillId="0" borderId="0" xfId="6" applyNumberFormat="1" applyFont="1" applyAlignment="1">
      <alignment horizontal="left"/>
    </xf>
    <xf numFmtId="0" fontId="15" fillId="0" borderId="0" xfId="0" applyFont="1"/>
    <xf numFmtId="0" fontId="10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opLeftCell="A23" workbookViewId="0">
      <selection activeCell="H25" sqref="H25"/>
    </sheetView>
  </sheetViews>
  <sheetFormatPr defaultColWidth="9.140625" defaultRowHeight="15"/>
  <cols>
    <col min="1" max="1" width="9.140625" style="25"/>
    <col min="2" max="2" width="9.42578125" style="9" customWidth="1"/>
    <col min="3" max="3" width="9.140625" style="9" customWidth="1"/>
    <col min="4" max="4" width="18.85546875" style="9" customWidth="1"/>
    <col min="5" max="5" width="9.140625" style="9"/>
    <col min="6" max="6" width="7.28515625" style="12" customWidth="1"/>
    <col min="7" max="7" width="6.140625" style="12" customWidth="1"/>
    <col min="8" max="8" width="7.28515625" style="9" customWidth="1"/>
    <col min="9" max="16384" width="9.140625" style="9"/>
  </cols>
  <sheetData>
    <row r="1" spans="1:28">
      <c r="B1" s="1" t="s">
        <v>50</v>
      </c>
      <c r="C1" s="1"/>
      <c r="D1" s="5"/>
      <c r="E1" s="17" t="s">
        <v>54</v>
      </c>
      <c r="F1" s="26"/>
      <c r="G1" s="26"/>
      <c r="H1" s="26"/>
      <c r="I1" s="27"/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0"/>
      <c r="AA1" s="20"/>
      <c r="AB1" s="7"/>
    </row>
    <row r="2" spans="1:28">
      <c r="B2" s="1" t="s">
        <v>68</v>
      </c>
      <c r="C2" s="1"/>
      <c r="D2" s="5"/>
      <c r="E2" s="17"/>
      <c r="F2" s="1" t="s">
        <v>22</v>
      </c>
      <c r="G2" s="1" t="s">
        <v>23</v>
      </c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0"/>
      <c r="T2" s="20"/>
      <c r="U2" s="2"/>
      <c r="V2" s="20"/>
      <c r="W2" s="20"/>
      <c r="X2" s="2"/>
      <c r="Y2" s="2"/>
      <c r="Z2" s="7"/>
      <c r="AA2" s="20"/>
      <c r="AB2" s="20"/>
    </row>
    <row r="3" spans="1:28">
      <c r="B3" s="1" t="s">
        <v>51</v>
      </c>
      <c r="C3" s="1"/>
      <c r="D3" s="5"/>
      <c r="E3" s="17">
        <v>1353.45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"/>
      <c r="V3" s="21"/>
      <c r="W3" s="21"/>
      <c r="X3" s="21"/>
      <c r="Y3" s="21"/>
      <c r="Z3" s="21"/>
      <c r="AA3" s="21"/>
      <c r="AB3" s="10"/>
    </row>
    <row r="4" spans="1:28">
      <c r="B4" s="1" t="s">
        <v>0</v>
      </c>
      <c r="C4" s="1"/>
      <c r="D4" s="5"/>
      <c r="E4" s="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0"/>
      <c r="V4" s="21"/>
      <c r="W4" s="21"/>
      <c r="X4" s="21"/>
      <c r="Y4" s="21"/>
      <c r="Z4" s="21"/>
      <c r="AA4" s="21"/>
      <c r="AB4" s="10"/>
    </row>
    <row r="5" spans="1:28">
      <c r="A5" s="25" t="s">
        <v>42</v>
      </c>
      <c r="B5" s="1" t="s">
        <v>1</v>
      </c>
      <c r="C5" s="1" t="s">
        <v>2</v>
      </c>
      <c r="D5" s="5" t="s">
        <v>3</v>
      </c>
      <c r="E5" s="1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0"/>
      <c r="V5" s="21"/>
      <c r="W5" s="21"/>
      <c r="X5" s="21"/>
      <c r="Y5" s="21"/>
      <c r="Z5" s="21"/>
      <c r="AA5" s="21"/>
      <c r="AB5" s="10"/>
    </row>
    <row r="6" spans="1:28">
      <c r="A6" s="25">
        <v>1</v>
      </c>
      <c r="B6" s="2" t="s">
        <v>62</v>
      </c>
      <c r="C6" s="4"/>
      <c r="D6" s="6" t="s">
        <v>21</v>
      </c>
      <c r="E6" s="18">
        <v>350</v>
      </c>
      <c r="F6" s="16">
        <v>350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7"/>
      <c r="V6" s="20"/>
      <c r="W6" s="20"/>
      <c r="X6" s="20"/>
      <c r="Y6" s="20"/>
      <c r="Z6" s="20"/>
      <c r="AA6" s="20"/>
      <c r="AB6" s="7"/>
    </row>
    <row r="7" spans="1:28">
      <c r="A7" s="25">
        <v>2</v>
      </c>
      <c r="B7" s="2" t="s">
        <v>69</v>
      </c>
      <c r="C7" s="4"/>
      <c r="D7" s="6" t="s">
        <v>40</v>
      </c>
      <c r="E7" s="18">
        <v>20.6</v>
      </c>
      <c r="F7" s="16"/>
      <c r="G7" s="1">
        <v>17.170000000000002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7"/>
      <c r="V7" s="20"/>
      <c r="W7" s="20"/>
      <c r="X7" s="20"/>
      <c r="Y7" s="20"/>
      <c r="Z7" s="20"/>
      <c r="AA7" s="20"/>
      <c r="AB7" s="7"/>
    </row>
    <row r="8" spans="1:28" ht="15.75" thickBot="1">
      <c r="A8" s="25">
        <v>3</v>
      </c>
      <c r="B8" s="2" t="s">
        <v>61</v>
      </c>
      <c r="C8" s="4"/>
      <c r="D8" s="6" t="s">
        <v>21</v>
      </c>
      <c r="E8" s="18">
        <v>350</v>
      </c>
      <c r="F8" s="16">
        <v>350</v>
      </c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7"/>
      <c r="V8" s="20"/>
      <c r="W8" s="20"/>
      <c r="X8" s="20"/>
      <c r="Y8" s="20"/>
      <c r="Z8" s="20"/>
      <c r="AA8" s="20"/>
      <c r="AB8" s="7"/>
    </row>
    <row r="9" spans="1:28" ht="16.5" thickTop="1" thickBot="1">
      <c r="B9" s="1" t="s">
        <v>4</v>
      </c>
      <c r="C9" s="1"/>
      <c r="D9" s="5"/>
      <c r="E9" s="13">
        <f>SUM(E6:E8)</f>
        <v>720.6</v>
      </c>
      <c r="F9" s="13">
        <f t="shared" ref="F9:H9" si="0">SUM(F6:F8)</f>
        <v>700</v>
      </c>
      <c r="G9" s="13">
        <f t="shared" si="0"/>
        <v>17.170000000000002</v>
      </c>
      <c r="H9" s="13">
        <f t="shared" si="0"/>
        <v>0</v>
      </c>
      <c r="I9" s="1"/>
      <c r="J9" s="1"/>
      <c r="K9" s="1"/>
      <c r="L9" s="1"/>
      <c r="M9" s="1"/>
      <c r="N9" s="1"/>
      <c r="O9" s="1"/>
      <c r="P9" s="2"/>
      <c r="Q9" s="2"/>
      <c r="R9" s="2"/>
      <c r="S9" s="2"/>
      <c r="T9" s="2"/>
      <c r="U9" s="7"/>
      <c r="V9" s="20"/>
      <c r="W9" s="20"/>
      <c r="X9" s="20"/>
      <c r="Y9" s="20"/>
      <c r="Z9" s="20"/>
      <c r="AA9" s="20"/>
      <c r="AB9" s="7"/>
    </row>
    <row r="10" spans="1:28" ht="15.75" thickTop="1">
      <c r="B10" s="2"/>
      <c r="C10" s="2"/>
      <c r="D10" s="6"/>
      <c r="E10" s="7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7"/>
      <c r="V10" s="20"/>
      <c r="W10" s="20"/>
      <c r="X10" s="20"/>
      <c r="Y10" s="20"/>
      <c r="Z10" s="20"/>
      <c r="AA10" s="20"/>
      <c r="AB10" s="8"/>
    </row>
    <row r="11" spans="1:28">
      <c r="B11" s="3" t="s">
        <v>5</v>
      </c>
      <c r="C11" s="1"/>
      <c r="D11" s="5"/>
      <c r="E11" s="17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7"/>
      <c r="V11" s="20"/>
      <c r="W11" s="20"/>
      <c r="X11" s="20"/>
      <c r="Y11" s="20"/>
      <c r="Z11" s="20"/>
      <c r="AA11" s="20"/>
    </row>
    <row r="12" spans="1:28" s="12" customFormat="1">
      <c r="A12" s="25" t="s">
        <v>42</v>
      </c>
      <c r="B12" s="1" t="s">
        <v>1</v>
      </c>
      <c r="C12" s="1" t="s">
        <v>6</v>
      </c>
      <c r="D12" s="5" t="s">
        <v>3</v>
      </c>
      <c r="E12" s="17"/>
      <c r="F12" s="1" t="s">
        <v>25</v>
      </c>
      <c r="G12" s="1" t="s">
        <v>23</v>
      </c>
      <c r="H12" s="1" t="s">
        <v>30</v>
      </c>
      <c r="I12" s="1" t="s">
        <v>56</v>
      </c>
      <c r="J12" s="1" t="s">
        <v>55</v>
      </c>
      <c r="K12" s="1" t="s">
        <v>38</v>
      </c>
      <c r="L12" s="1"/>
      <c r="M12" s="1"/>
      <c r="N12" s="1"/>
      <c r="O12" s="1"/>
      <c r="P12" s="1"/>
      <c r="Q12" s="1"/>
      <c r="R12" s="1"/>
      <c r="S12" s="1"/>
      <c r="T12" s="1"/>
      <c r="U12" s="10"/>
      <c r="V12" s="21"/>
      <c r="W12" s="21"/>
      <c r="X12" s="21"/>
      <c r="Y12" s="21"/>
      <c r="Z12" s="21"/>
      <c r="AA12" s="21"/>
    </row>
    <row r="13" spans="1:28">
      <c r="A13" s="25">
        <v>1</v>
      </c>
      <c r="B13" s="1" t="s">
        <v>57</v>
      </c>
      <c r="C13" s="14">
        <v>224</v>
      </c>
      <c r="D13" s="15" t="s">
        <v>24</v>
      </c>
      <c r="E13" s="19">
        <v>70.87</v>
      </c>
      <c r="F13" s="16"/>
      <c r="G13" s="16"/>
      <c r="H13" s="16">
        <v>70.87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7"/>
      <c r="V13" s="20"/>
      <c r="W13" s="20"/>
      <c r="X13" s="20"/>
      <c r="Y13" s="20"/>
      <c r="Z13" s="20"/>
      <c r="AA13" s="20"/>
    </row>
    <row r="14" spans="1:28">
      <c r="A14" s="25">
        <v>2</v>
      </c>
      <c r="B14" s="2" t="s">
        <v>58</v>
      </c>
      <c r="C14" s="14">
        <v>251</v>
      </c>
      <c r="D14" s="15" t="s">
        <v>59</v>
      </c>
      <c r="E14" s="19">
        <v>103</v>
      </c>
      <c r="F14" s="16"/>
      <c r="G14" s="16">
        <v>20.6</v>
      </c>
      <c r="H14" s="16">
        <v>82.4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0"/>
      <c r="V14" s="20"/>
      <c r="W14" s="20"/>
      <c r="X14" s="20"/>
      <c r="Y14" s="20"/>
      <c r="Z14" s="20"/>
      <c r="AA14" s="20"/>
    </row>
    <row r="15" spans="1:28">
      <c r="A15" s="25">
        <v>3</v>
      </c>
      <c r="B15" s="2" t="s">
        <v>64</v>
      </c>
      <c r="C15" s="14">
        <v>252</v>
      </c>
      <c r="D15" s="15" t="s">
        <v>65</v>
      </c>
      <c r="E15" s="19">
        <v>168.56</v>
      </c>
      <c r="F15" s="16">
        <v>168.56</v>
      </c>
      <c r="G15" s="16"/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0"/>
      <c r="V15" s="20"/>
      <c r="W15" s="20"/>
      <c r="X15" s="20"/>
      <c r="Y15" s="20"/>
      <c r="Z15" s="20"/>
      <c r="AA15" s="20"/>
    </row>
    <row r="16" spans="1:28" ht="15.75" thickBot="1">
      <c r="A16" s="25">
        <v>4</v>
      </c>
      <c r="B16" s="2" t="s">
        <v>66</v>
      </c>
      <c r="C16" s="14">
        <v>253</v>
      </c>
      <c r="D16" s="15" t="s">
        <v>67</v>
      </c>
      <c r="E16" s="19">
        <v>489.93</v>
      </c>
      <c r="F16" s="16"/>
      <c r="G16" s="16"/>
      <c r="H16" s="16"/>
      <c r="I16" s="2">
        <v>333.3</v>
      </c>
      <c r="J16" s="2">
        <v>156.63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0"/>
      <c r="V16" s="20"/>
      <c r="W16" s="20"/>
      <c r="X16" s="20"/>
      <c r="Y16" s="20"/>
      <c r="Z16" s="20"/>
      <c r="AA16" s="20"/>
    </row>
    <row r="17" spans="2:27" ht="16.5" thickTop="1" thickBot="1">
      <c r="B17" s="1" t="s">
        <v>4</v>
      </c>
      <c r="C17" s="1"/>
      <c r="D17" s="5"/>
      <c r="E17" s="13">
        <f>SUM(E13:E16)</f>
        <v>832.36</v>
      </c>
      <c r="F17" s="13">
        <f>SUM(F13:F16)</f>
        <v>168.56</v>
      </c>
      <c r="G17" s="13">
        <f>SUM(G13:G16)</f>
        <v>20.6</v>
      </c>
      <c r="H17" s="13">
        <f>SUM(H13:H16)</f>
        <v>153.27000000000001</v>
      </c>
      <c r="I17" s="13">
        <f>SUM(I13:I16)</f>
        <v>333.3</v>
      </c>
      <c r="J17" s="13">
        <f>SUM(J13:J16)</f>
        <v>156.63</v>
      </c>
      <c r="K17" s="13">
        <f>SUM(K13:K16)</f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0"/>
      <c r="AA17" s="20"/>
    </row>
    <row r="18" spans="2:27" ht="15.75" thickTop="1">
      <c r="B18" s="1"/>
      <c r="C18" s="1"/>
      <c r="D18" s="5"/>
      <c r="E18" s="17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7"/>
      <c r="V18" s="20"/>
      <c r="W18" s="20"/>
      <c r="X18" s="20"/>
      <c r="Y18" s="20"/>
      <c r="Z18" s="20"/>
      <c r="AA18" s="20"/>
    </row>
    <row r="19" spans="2:27">
      <c r="B19" s="1" t="s">
        <v>7</v>
      </c>
      <c r="C19" s="2"/>
      <c r="D19" s="6"/>
      <c r="E19" s="7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7"/>
      <c r="V19" s="20"/>
      <c r="W19" s="20"/>
      <c r="X19" s="20"/>
      <c r="Y19" s="20"/>
      <c r="Z19" s="20"/>
      <c r="AA19" s="20"/>
    </row>
    <row r="20" spans="2:27">
      <c r="B20" s="1" t="s">
        <v>8</v>
      </c>
      <c r="C20" s="1"/>
      <c r="D20" s="5"/>
      <c r="E20" s="17">
        <f>SUM(E3)</f>
        <v>1353.45</v>
      </c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7"/>
      <c r="V20" s="20"/>
      <c r="W20" s="20"/>
      <c r="X20" s="20"/>
      <c r="Y20" s="20"/>
      <c r="Z20" s="20"/>
      <c r="AA20" s="20"/>
    </row>
    <row r="21" spans="2:27">
      <c r="B21" s="1" t="s">
        <v>9</v>
      </c>
      <c r="C21" s="1"/>
      <c r="D21" s="5"/>
      <c r="E21" s="17">
        <f>SUM(E9)</f>
        <v>720.6</v>
      </c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7"/>
      <c r="V21" s="20"/>
      <c r="W21" s="20"/>
      <c r="X21" s="20"/>
      <c r="Y21" s="20"/>
      <c r="Z21" s="20"/>
      <c r="AA21" s="20"/>
    </row>
    <row r="22" spans="2:27" ht="15.75" thickBot="1">
      <c r="B22" s="1" t="s">
        <v>10</v>
      </c>
      <c r="C22" s="1"/>
      <c r="D22" s="5"/>
      <c r="E22" s="17">
        <f>SUM(E17)</f>
        <v>832.36</v>
      </c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7"/>
      <c r="V22" s="20"/>
      <c r="W22" s="20"/>
      <c r="X22" s="20"/>
      <c r="Y22" s="20"/>
      <c r="Z22" s="20"/>
      <c r="AA22" s="20"/>
    </row>
    <row r="23" spans="2:27" ht="16.5" thickTop="1" thickBot="1">
      <c r="B23" s="1" t="s">
        <v>11</v>
      </c>
      <c r="C23" s="1"/>
      <c r="D23" s="5"/>
      <c r="E23" s="13">
        <f>SUM(E20+E21-E22)</f>
        <v>1241.69</v>
      </c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7"/>
      <c r="V23" s="20"/>
      <c r="W23" s="20"/>
      <c r="X23" s="20"/>
      <c r="Y23" s="20"/>
      <c r="Z23" s="20"/>
      <c r="AA23" s="20"/>
    </row>
    <row r="24" spans="2:27" ht="15.75" thickTop="1">
      <c r="B24" s="1"/>
      <c r="C24" s="1"/>
      <c r="D24" s="5"/>
      <c r="E24" s="17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7"/>
      <c r="V24" s="20"/>
      <c r="W24" s="20"/>
      <c r="X24" s="20"/>
      <c r="Y24" s="20"/>
      <c r="Z24" s="20"/>
      <c r="AA24" s="20"/>
    </row>
    <row r="25" spans="2:27">
      <c r="B25" s="1" t="s">
        <v>52</v>
      </c>
      <c r="C25" s="1"/>
      <c r="D25" s="5"/>
      <c r="E25" s="17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7"/>
      <c r="V25" s="20"/>
      <c r="W25" s="20"/>
      <c r="X25" s="20"/>
      <c r="Y25" s="20"/>
      <c r="Z25" s="20"/>
      <c r="AA25" s="20"/>
    </row>
    <row r="26" spans="2:27">
      <c r="B26" s="1" t="s">
        <v>29</v>
      </c>
      <c r="C26" s="1"/>
      <c r="D26" s="5"/>
      <c r="E26" s="17">
        <f>SUM(E23)</f>
        <v>1241.69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7"/>
      <c r="V26" s="20"/>
      <c r="W26" s="20"/>
      <c r="X26" s="20"/>
      <c r="Y26" s="20"/>
      <c r="Z26" s="20"/>
      <c r="AA26" s="20"/>
    </row>
    <row r="27" spans="2:27">
      <c r="B27" s="1" t="s">
        <v>12</v>
      </c>
      <c r="C27" s="1"/>
      <c r="D27" s="6"/>
      <c r="E27" s="17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7"/>
      <c r="V27" s="20"/>
      <c r="W27" s="20"/>
      <c r="X27" s="20"/>
      <c r="Y27" s="20"/>
      <c r="Z27" s="20"/>
      <c r="AA27" s="20"/>
    </row>
    <row r="28" spans="2:27" ht="15.75" thickBot="1">
      <c r="B28" s="1" t="s">
        <v>13</v>
      </c>
      <c r="C28" s="1"/>
      <c r="D28" s="6"/>
      <c r="E28" s="17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"/>
      <c r="V28" s="20"/>
      <c r="W28" s="20"/>
      <c r="X28" s="20"/>
      <c r="Y28" s="20"/>
      <c r="Z28" s="20"/>
      <c r="AA28" s="20"/>
    </row>
    <row r="29" spans="2:27" ht="16.5" thickTop="1" thickBot="1">
      <c r="B29" s="1" t="s">
        <v>14</v>
      </c>
      <c r="C29" s="1"/>
      <c r="D29" s="5"/>
      <c r="E29" s="13">
        <f>SUM(E3+E9-E17)</f>
        <v>1241.69</v>
      </c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20"/>
      <c r="W29" s="20"/>
      <c r="X29" s="20"/>
      <c r="Y29" s="20"/>
      <c r="Z29" s="20"/>
      <c r="AA29" s="20"/>
    </row>
    <row r="30" spans="2:27" ht="15.75" thickTop="1">
      <c r="B30" s="7"/>
      <c r="C30" s="2"/>
      <c r="D30" s="6"/>
      <c r="E30" s="7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7"/>
      <c r="V30" s="20"/>
      <c r="W30" s="20"/>
      <c r="X30" s="20"/>
      <c r="Y30" s="20"/>
      <c r="Z30" s="20"/>
      <c r="AA30" s="20"/>
    </row>
    <row r="31" spans="2:27">
      <c r="B31" s="1" t="s">
        <v>15</v>
      </c>
      <c r="C31" s="2"/>
      <c r="D31" s="6"/>
      <c r="E31" s="7"/>
      <c r="F31" s="1"/>
      <c r="G31" s="1"/>
      <c r="H31" s="2"/>
      <c r="I31" s="2"/>
      <c r="J31" s="2"/>
      <c r="K31" s="2"/>
      <c r="L31" s="2"/>
      <c r="M31" s="2"/>
      <c r="N31" s="2"/>
      <c r="O31" s="2"/>
      <c r="P31" s="7"/>
      <c r="Q31" s="1"/>
      <c r="R31" s="2"/>
      <c r="S31" s="2"/>
      <c r="T31" s="2"/>
      <c r="U31" s="7"/>
      <c r="V31" s="20"/>
      <c r="W31" s="20"/>
      <c r="X31" s="20"/>
      <c r="Y31" s="20"/>
      <c r="Z31" s="20"/>
      <c r="AA31" s="20"/>
    </row>
    <row r="32" spans="2:27">
      <c r="B32" s="1" t="s">
        <v>16</v>
      </c>
      <c r="C32" s="2"/>
      <c r="D32" s="7"/>
      <c r="E32" s="7"/>
      <c r="F32" s="1"/>
      <c r="G32" s="1"/>
      <c r="H32" s="2"/>
      <c r="I32" s="2"/>
      <c r="J32" s="2"/>
      <c r="K32" s="2"/>
      <c r="L32" s="2"/>
      <c r="M32" s="2"/>
      <c r="N32" s="2"/>
      <c r="O32" s="2"/>
      <c r="P32" s="7"/>
      <c r="Q32" s="1"/>
      <c r="R32" s="2"/>
      <c r="S32" s="2"/>
      <c r="T32" s="2"/>
      <c r="U32" s="7"/>
      <c r="V32" s="20"/>
      <c r="W32" s="20"/>
      <c r="X32" s="20"/>
      <c r="Y32" s="20"/>
      <c r="Z32" s="20"/>
      <c r="AA32" s="20"/>
    </row>
    <row r="33" spans="2:27">
      <c r="B33" s="1" t="s">
        <v>17</v>
      </c>
      <c r="C33" s="2"/>
      <c r="D33" s="6"/>
      <c r="E33" s="7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20"/>
      <c r="W33" s="20"/>
      <c r="X33" s="20"/>
      <c r="Y33" s="20"/>
      <c r="Z33" s="20"/>
      <c r="AA33" s="20"/>
    </row>
    <row r="34" spans="2:27">
      <c r="B34" s="1" t="s">
        <v>18</v>
      </c>
      <c r="C34" s="7"/>
      <c r="D34" s="7"/>
      <c r="E34" s="7"/>
      <c r="F34" s="10"/>
      <c r="G34" s="1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7"/>
      <c r="V34" s="20"/>
      <c r="W34" s="20"/>
      <c r="X34" s="20"/>
      <c r="Y34" s="20"/>
      <c r="Z34" s="20"/>
      <c r="AA34" s="20"/>
    </row>
    <row r="35" spans="2:27">
      <c r="B35" s="1" t="s">
        <v>19</v>
      </c>
      <c r="C35" s="7"/>
      <c r="D35" s="7"/>
      <c r="E35" s="7"/>
      <c r="F35" s="10"/>
      <c r="G35" s="1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20"/>
      <c r="W35" s="20"/>
      <c r="X35" s="20"/>
      <c r="Y35" s="20"/>
      <c r="Z35" s="20"/>
      <c r="AA35" s="20"/>
    </row>
    <row r="36" spans="2:27">
      <c r="B36" s="1" t="s">
        <v>20</v>
      </c>
      <c r="C36" s="7"/>
      <c r="D36" s="6"/>
      <c r="E36" s="7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20"/>
      <c r="W36" s="20"/>
      <c r="X36" s="20"/>
      <c r="Y36" s="20"/>
      <c r="Z36" s="20"/>
      <c r="AA36" s="20"/>
    </row>
    <row r="37" spans="2:27">
      <c r="B37" s="8"/>
      <c r="C37" s="8"/>
      <c r="D37" s="8"/>
      <c r="E37" s="8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2:27">
      <c r="B38" s="7"/>
      <c r="C38" s="7"/>
      <c r="D38" s="7"/>
      <c r="E38" s="7"/>
      <c r="F38" s="10"/>
      <c r="G38" s="1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>
      <c r="B39" s="7"/>
      <c r="C39" s="7"/>
      <c r="D39" s="7"/>
      <c r="E39" s="7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>
      <c r="B40" s="7"/>
      <c r="C40" s="7"/>
      <c r="D40" s="7"/>
      <c r="E40" s="7"/>
      <c r="F40" s="10"/>
      <c r="G40" s="1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2:27">
      <c r="B41" s="7"/>
      <c r="C41" s="7"/>
      <c r="D41" s="7"/>
      <c r="E41" s="7"/>
      <c r="F41" s="10"/>
      <c r="G41" s="1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>
      <c r="B42" s="7"/>
      <c r="C42" s="7"/>
      <c r="D42" s="7"/>
      <c r="E42" s="7"/>
      <c r="F42" s="10"/>
      <c r="G42" s="1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2:27">
      <c r="B43" s="7"/>
      <c r="C43" s="7"/>
      <c r="D43" s="7"/>
      <c r="E43" s="7"/>
      <c r="F43" s="10"/>
      <c r="G43" s="1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>
      <c r="B44" s="8"/>
      <c r="C44" s="8"/>
      <c r="D44" s="8"/>
      <c r="E44" s="8"/>
      <c r="F44" s="11"/>
      <c r="G44" s="11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</sheetData>
  <mergeCells count="3">
    <mergeCell ref="F1:H1"/>
    <mergeCell ref="I1:O1"/>
    <mergeCell ref="P1:Y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workbookViewId="0">
      <selection activeCell="F15" sqref="F15"/>
    </sheetView>
  </sheetViews>
  <sheetFormatPr defaultColWidth="9.140625" defaultRowHeight="15"/>
  <cols>
    <col min="1" max="1" width="20.85546875" style="9" customWidth="1"/>
    <col min="2" max="2" width="12.85546875" style="9" customWidth="1"/>
    <col min="3" max="3" width="14.42578125" style="9" customWidth="1"/>
    <col min="4" max="4" width="13.7109375" style="9" customWidth="1"/>
    <col min="5" max="5" width="11.28515625" style="9" customWidth="1"/>
    <col min="6" max="16384" width="9.140625" style="9"/>
  </cols>
  <sheetData>
    <row r="1" spans="1:5" s="12" customFormat="1">
      <c r="C1" s="12" t="s">
        <v>26</v>
      </c>
      <c r="D1" s="12" t="s">
        <v>27</v>
      </c>
      <c r="E1" s="12" t="s">
        <v>26</v>
      </c>
    </row>
    <row r="2" spans="1:5" s="12" customFormat="1">
      <c r="B2" s="12" t="s">
        <v>0</v>
      </c>
      <c r="C2" s="12" t="s">
        <v>0</v>
      </c>
      <c r="D2" s="12" t="s">
        <v>0</v>
      </c>
      <c r="E2" s="12" t="s">
        <v>0</v>
      </c>
    </row>
    <row r="3" spans="1:5" s="12" customFormat="1">
      <c r="B3" s="12" t="s">
        <v>39</v>
      </c>
      <c r="C3" s="12" t="s">
        <v>43</v>
      </c>
      <c r="D3" s="12" t="s">
        <v>43</v>
      </c>
      <c r="E3" s="12" t="s">
        <v>60</v>
      </c>
    </row>
    <row r="4" spans="1:5">
      <c r="A4" s="9" t="s">
        <v>22</v>
      </c>
      <c r="B4" s="9">
        <v>700</v>
      </c>
      <c r="C4" s="9">
        <v>700</v>
      </c>
      <c r="D4" s="9">
        <v>700</v>
      </c>
      <c r="E4" s="9">
        <v>700</v>
      </c>
    </row>
    <row r="5" spans="1:5">
      <c r="A5" s="9" t="s">
        <v>41</v>
      </c>
      <c r="B5" s="9">
        <v>17.170000000000002</v>
      </c>
      <c r="C5" s="9">
        <v>20.6</v>
      </c>
      <c r="D5" s="9">
        <v>20.6</v>
      </c>
      <c r="E5" s="9">
        <v>20.6</v>
      </c>
    </row>
    <row r="6" spans="1:5" s="12" customFormat="1">
      <c r="B6" s="12">
        <f t="shared" ref="B6:E6" si="0">SUM(B4:B5)</f>
        <v>717.17</v>
      </c>
      <c r="C6" s="12">
        <f t="shared" si="0"/>
        <v>720.6</v>
      </c>
      <c r="D6" s="12">
        <f t="shared" si="0"/>
        <v>720.6</v>
      </c>
      <c r="E6" s="12">
        <f t="shared" si="0"/>
        <v>720.6</v>
      </c>
    </row>
    <row r="9" spans="1:5" s="12" customFormat="1">
      <c r="B9" s="12" t="s">
        <v>27</v>
      </c>
      <c r="C9" s="12" t="s">
        <v>26</v>
      </c>
      <c r="D9" s="12" t="s">
        <v>27</v>
      </c>
      <c r="E9" s="12" t="s">
        <v>26</v>
      </c>
    </row>
    <row r="10" spans="1:5" s="12" customFormat="1">
      <c r="B10" s="12" t="s">
        <v>5</v>
      </c>
      <c r="C10" s="12" t="s">
        <v>5</v>
      </c>
      <c r="D10" s="12" t="s">
        <v>5</v>
      </c>
      <c r="E10" s="12" t="s">
        <v>5</v>
      </c>
    </row>
    <row r="11" spans="1:5" s="12" customFormat="1">
      <c r="B11" s="12" t="s">
        <v>39</v>
      </c>
      <c r="C11" s="12" t="s">
        <v>43</v>
      </c>
      <c r="D11" s="12" t="s">
        <v>43</v>
      </c>
      <c r="E11" s="12" t="s">
        <v>60</v>
      </c>
    </row>
    <row r="12" spans="1:5">
      <c r="A12" s="9" t="s">
        <v>28</v>
      </c>
      <c r="B12" s="9">
        <v>461.14</v>
      </c>
      <c r="C12" s="9">
        <v>480</v>
      </c>
      <c r="D12" s="9">
        <v>489.93</v>
      </c>
      <c r="E12" s="9">
        <v>490</v>
      </c>
    </row>
    <row r="13" spans="1:5">
      <c r="A13" s="9" t="s">
        <v>25</v>
      </c>
      <c r="B13" s="9">
        <v>175.07</v>
      </c>
      <c r="C13" s="9">
        <v>180</v>
      </c>
      <c r="D13" s="9">
        <v>168.56</v>
      </c>
      <c r="E13" s="9">
        <v>180</v>
      </c>
    </row>
    <row r="14" spans="1:5">
      <c r="A14" s="9" t="s">
        <v>24</v>
      </c>
      <c r="B14" s="9">
        <v>71.53</v>
      </c>
      <c r="C14" s="9">
        <v>75</v>
      </c>
      <c r="D14" s="9">
        <v>70.87</v>
      </c>
      <c r="E14" s="9">
        <v>72</v>
      </c>
    </row>
    <row r="15" spans="1:5">
      <c r="A15" s="9" t="s">
        <v>38</v>
      </c>
      <c r="B15" s="9">
        <v>82.4</v>
      </c>
      <c r="C15" s="9">
        <v>85</v>
      </c>
      <c r="D15" s="9">
        <v>82.4</v>
      </c>
      <c r="E15" s="9">
        <v>82.4</v>
      </c>
    </row>
    <row r="16" spans="1:5">
      <c r="A16" s="9" t="s">
        <v>23</v>
      </c>
      <c r="B16" s="9">
        <v>20.6</v>
      </c>
      <c r="C16" s="9">
        <v>21</v>
      </c>
      <c r="D16" s="9">
        <v>20.6</v>
      </c>
      <c r="E16" s="9">
        <v>20.6</v>
      </c>
    </row>
    <row r="17" spans="1:5">
      <c r="B17" s="12">
        <f t="shared" ref="B17:E17" si="1">SUM(B12:B16)</f>
        <v>810.74</v>
      </c>
      <c r="C17" s="12">
        <f t="shared" si="1"/>
        <v>841</v>
      </c>
      <c r="D17" s="12">
        <f t="shared" si="1"/>
        <v>832.36</v>
      </c>
      <c r="E17" s="12">
        <f t="shared" si="1"/>
        <v>845</v>
      </c>
    </row>
    <row r="20" spans="1:5" s="12" customFormat="1">
      <c r="A20" s="12" t="s">
        <v>53</v>
      </c>
      <c r="B20" s="12">
        <v>1353.45</v>
      </c>
    </row>
    <row r="21" spans="1:5" s="12" customFormat="1"/>
    <row r="22" spans="1:5" s="12" customFormat="1">
      <c r="A22" s="12" t="s">
        <v>63</v>
      </c>
      <c r="B22" s="12">
        <f>SUM(B20+D6-D17)</f>
        <v>1241.69</v>
      </c>
    </row>
    <row r="23" spans="1:5" s="12" customForma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tabSelected="1" workbookViewId="0">
      <selection sqref="A1:XFD1048576"/>
    </sheetView>
  </sheetViews>
  <sheetFormatPr defaultRowHeight="15"/>
  <cols>
    <col min="1" max="1" width="16.85546875" customWidth="1"/>
    <col min="2" max="2" width="9.140625" style="9"/>
    <col min="3" max="3" width="9.140625" style="28"/>
  </cols>
  <sheetData>
    <row r="1" spans="1:8">
      <c r="A1" s="22" t="s">
        <v>49</v>
      </c>
    </row>
    <row r="2" spans="1:8">
      <c r="A2" s="22" t="s">
        <v>31</v>
      </c>
    </row>
    <row r="4" spans="1:8" s="22" customFormat="1">
      <c r="A4" s="22" t="s">
        <v>32</v>
      </c>
      <c r="B4" s="12" t="s">
        <v>46</v>
      </c>
      <c r="C4" s="12" t="s">
        <v>70</v>
      </c>
    </row>
    <row r="5" spans="1:8">
      <c r="A5" t="s">
        <v>33</v>
      </c>
      <c r="B5" s="9">
        <v>700</v>
      </c>
      <c r="C5" s="28">
        <v>700</v>
      </c>
    </row>
    <row r="6" spans="1:8">
      <c r="A6" t="s">
        <v>48</v>
      </c>
      <c r="B6" s="9">
        <v>17.170000000000002</v>
      </c>
      <c r="C6" s="28">
        <v>20.6</v>
      </c>
    </row>
    <row r="7" spans="1:8">
      <c r="B7" s="12">
        <f>SUM(B5:B6)</f>
        <v>717.17</v>
      </c>
      <c r="C7" s="12">
        <f>SUM(C5:C6)</f>
        <v>720.6</v>
      </c>
      <c r="D7" s="23"/>
      <c r="E7" s="23"/>
      <c r="F7" s="23"/>
      <c r="G7" s="23"/>
      <c r="H7" s="23"/>
    </row>
    <row r="8" spans="1:8">
      <c r="B8" s="12"/>
      <c r="D8" s="23"/>
      <c r="E8" s="23"/>
      <c r="F8" s="23"/>
      <c r="G8" s="23"/>
      <c r="H8" s="23"/>
    </row>
    <row r="9" spans="1:8">
      <c r="D9" s="23"/>
      <c r="E9" s="23"/>
      <c r="F9" s="23"/>
      <c r="G9" s="23"/>
      <c r="H9" s="23"/>
    </row>
    <row r="10" spans="1:8" s="22" customFormat="1">
      <c r="A10" s="22" t="s">
        <v>35</v>
      </c>
      <c r="B10" s="12"/>
      <c r="C10" s="12"/>
      <c r="D10" s="24"/>
      <c r="E10" s="24"/>
      <c r="F10" s="24"/>
      <c r="G10" s="24"/>
      <c r="H10" s="24"/>
    </row>
    <row r="11" spans="1:8">
      <c r="A11" t="s">
        <v>36</v>
      </c>
      <c r="B11" s="9">
        <v>461.14</v>
      </c>
      <c r="C11" s="28">
        <v>489.93</v>
      </c>
      <c r="D11" s="23"/>
      <c r="E11" s="23"/>
      <c r="F11" s="23"/>
      <c r="G11" s="23"/>
      <c r="H11" s="23"/>
    </row>
    <row r="12" spans="1:8">
      <c r="A12" t="s">
        <v>34</v>
      </c>
      <c r="B12" s="9">
        <v>175.07</v>
      </c>
      <c r="C12" s="28">
        <v>168.56</v>
      </c>
      <c r="D12" s="23"/>
      <c r="E12" s="23"/>
      <c r="F12" s="23"/>
      <c r="G12" s="23"/>
      <c r="H12" s="23"/>
    </row>
    <row r="13" spans="1:8">
      <c r="A13" t="s">
        <v>37</v>
      </c>
      <c r="B13" s="9">
        <v>71.53</v>
      </c>
      <c r="C13" s="28">
        <v>70.87</v>
      </c>
      <c r="D13" s="23"/>
      <c r="E13" s="23"/>
      <c r="F13" s="23"/>
      <c r="G13" s="23"/>
      <c r="H13" s="23"/>
    </row>
    <row r="14" spans="1:8">
      <c r="A14" t="s">
        <v>47</v>
      </c>
      <c r="B14" s="9">
        <v>82.4</v>
      </c>
      <c r="C14" s="28">
        <v>82.4</v>
      </c>
      <c r="D14" s="23"/>
      <c r="E14" s="23"/>
    </row>
    <row r="15" spans="1:8">
      <c r="A15" t="s">
        <v>23</v>
      </c>
      <c r="B15" s="9">
        <v>20.6</v>
      </c>
      <c r="C15" s="28">
        <v>20.6</v>
      </c>
      <c r="D15" s="23"/>
      <c r="E15" s="23"/>
    </row>
    <row r="16" spans="1:8">
      <c r="B16" s="12">
        <f t="shared" ref="B16:C16" si="0">SUM(B11:B15)</f>
        <v>810.74</v>
      </c>
      <c r="C16" s="12">
        <f t="shared" si="0"/>
        <v>832.36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DDA2-2518-4977-AE75-8C64E83F05AF}">
  <dimension ref="A1:D4"/>
  <sheetViews>
    <sheetView topLeftCell="A4" workbookViewId="0">
      <selection activeCell="D5" sqref="D5"/>
    </sheetView>
  </sheetViews>
  <sheetFormatPr defaultRowHeight="15"/>
  <cols>
    <col min="2" max="2" width="10" bestFit="1" customWidth="1"/>
  </cols>
  <sheetData>
    <row r="1" spans="1:4">
      <c r="A1">
        <v>20</v>
      </c>
    </row>
    <row r="4" spans="1:4">
      <c r="A4" t="s">
        <v>44</v>
      </c>
      <c r="B4">
        <v>723944621</v>
      </c>
      <c r="C4" t="s">
        <v>45</v>
      </c>
      <c r="D4">
        <v>20.6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Pay 22 23</vt:lpstr>
      <vt:lpstr>Budget 22 23</vt:lpstr>
      <vt:lpstr>VARIANCES 22 23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 miller</cp:lastModifiedBy>
  <cp:lastPrinted>2023-03-27T08:52:10Z</cp:lastPrinted>
  <dcterms:created xsi:type="dcterms:W3CDTF">2016-04-06T18:06:11Z</dcterms:created>
  <dcterms:modified xsi:type="dcterms:W3CDTF">2023-03-27T08:54:35Z</dcterms:modified>
</cp:coreProperties>
</file>