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1e3554271936847/Documents/WALLINGTON/FINANCE 2025/YEAR END/"/>
    </mc:Choice>
  </mc:AlternateContent>
  <xr:revisionPtr revIDLastSave="0" documentId="14_{886ECB2E-6472-4B9C-9108-0BEA67C5E554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Budget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29" i="1"/>
  <c r="C23" i="1"/>
  <c r="D22" i="1"/>
  <c r="D23" i="1" s="1"/>
  <c r="B23" i="1"/>
  <c r="D20" i="1"/>
  <c r="D21" i="1"/>
  <c r="D18" i="1"/>
  <c r="F5" i="1"/>
  <c r="D10" i="1"/>
  <c r="D11" i="1"/>
  <c r="D12" i="1"/>
  <c r="D13" i="1"/>
  <c r="D14" i="1"/>
  <c r="D15" i="1"/>
  <c r="D16" i="1"/>
  <c r="D17" i="1"/>
  <c r="D19" i="1"/>
  <c r="D9" i="1"/>
  <c r="C34" i="1"/>
  <c r="E34" i="1"/>
  <c r="F34" i="1"/>
  <c r="G34" i="1"/>
  <c r="B34" i="1"/>
  <c r="E23" i="1"/>
  <c r="F23" i="1"/>
  <c r="G23" i="1"/>
  <c r="B37" i="1" l="1"/>
</calcChain>
</file>

<file path=xl/sharedStrings.xml><?xml version="1.0" encoding="utf-8"?>
<sst xmlns="http://schemas.openxmlformats.org/spreadsheetml/2006/main" count="45" uniqueCount="39">
  <si>
    <t>Wallington Demesne Parish Council</t>
  </si>
  <si>
    <t>Budget report from 1-Apr-2024 to 31-Mar-2025 (figures include VAT)</t>
  </si>
  <si>
    <t>Budget</t>
  </si>
  <si>
    <t>Actual</t>
  </si>
  <si>
    <t>Variance</t>
  </si>
  <si>
    <t>Other Payments</t>
  </si>
  <si>
    <t>Miscellaneous Payments</t>
  </si>
  <si>
    <t>Defibrillator</t>
  </si>
  <si>
    <t>Website</t>
  </si>
  <si>
    <t>Grants</t>
  </si>
  <si>
    <t>Subscriptions</t>
  </si>
  <si>
    <t>Expenses</t>
  </si>
  <si>
    <t>Insurance</t>
  </si>
  <si>
    <t>Rent</t>
  </si>
  <si>
    <t>Meeting Room</t>
  </si>
  <si>
    <t>Burial Ground</t>
  </si>
  <si>
    <t>Christmas tree</t>
  </si>
  <si>
    <t>Salary</t>
  </si>
  <si>
    <t>Total Payments</t>
  </si>
  <si>
    <t>Receipts</t>
  </si>
  <si>
    <t>Other Receipts</t>
  </si>
  <si>
    <t>VAT Repayments</t>
  </si>
  <si>
    <t>Burial</t>
  </si>
  <si>
    <t>Bank Interest</t>
  </si>
  <si>
    <t>Precept</t>
  </si>
  <si>
    <t>Total Receipts</t>
  </si>
  <si>
    <t>Opening Balance 1.4.24</t>
  </si>
  <si>
    <t>Current</t>
  </si>
  <si>
    <t>Savings</t>
  </si>
  <si>
    <t>2024-2025</t>
  </si>
  <si>
    <t>Draft Budget</t>
  </si>
  <si>
    <t>2025-2026</t>
  </si>
  <si>
    <t>Football field Rent</t>
  </si>
  <si>
    <t>Interactive signage</t>
  </si>
  <si>
    <t>Earmarked Reserves</t>
  </si>
  <si>
    <t>Interactive Signage</t>
  </si>
  <si>
    <t>General Reserves</t>
  </si>
  <si>
    <t>Bank Charges</t>
  </si>
  <si>
    <t>Closing Balance 31.3.25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</si>
</sst>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4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4" fontId="0" fillId="0" borderId="1" xfId="0" applyNumberFormat="1" applyBorder="1" applyAlignment="1">
      <alignment horizontal="left"/>
    </xf>
    <xf numFmtId="4" fontId="2" fillId="0" borderId="2" xfId="0" applyNumberFormat="1" applyFont="1" applyBorder="1" applyAlignment="1">
      <alignment horizontal="left"/>
    </xf>
    <xf numFmtId="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topLeftCell="A21" workbookViewId="0">
      <selection activeCell="H15" sqref="H15"/>
    </sheetView>
  </sheetViews>
  <sheetFormatPr defaultRowHeight="15" x14ac:dyDescent="0.25"/>
  <cols>
    <col min="1" max="1" width="24" style="2" customWidth="1"/>
    <col min="2" max="5" width="9.140625" style="2"/>
    <col min="6" max="6" width="13.28515625" style="2" customWidth="1"/>
    <col min="7" max="7" width="10.7109375" style="2" bestFit="1" customWidth="1"/>
    <col min="8" max="16384" width="9.140625" style="2"/>
  </cols>
  <sheetData>
    <row r="1" spans="1:8" ht="18.75" x14ac:dyDescent="0.3">
      <c r="A1" s="1" t="s">
        <v>0</v>
      </c>
    </row>
    <row r="2" spans="1:8" x14ac:dyDescent="0.25">
      <c r="A2" s="2" t="s">
        <v>1</v>
      </c>
    </row>
    <row r="3" spans="1:8" s="3" customFormat="1" x14ac:dyDescent="0.25">
      <c r="A3" s="3" t="s">
        <v>26</v>
      </c>
      <c r="E3" s="13" t="s">
        <v>27</v>
      </c>
      <c r="F3" s="13">
        <v>4468.9399999999996</v>
      </c>
    </row>
    <row r="4" spans="1:8" s="3" customFormat="1" ht="18.75" x14ac:dyDescent="0.3">
      <c r="A4" s="4"/>
      <c r="E4" s="13" t="s">
        <v>28</v>
      </c>
      <c r="F4" s="13">
        <v>7636.38</v>
      </c>
    </row>
    <row r="5" spans="1:8" s="3" customFormat="1" ht="18.75" x14ac:dyDescent="0.3">
      <c r="A5" s="4"/>
      <c r="F5" s="3">
        <f>SUM(F3:F4)</f>
        <v>12105.32</v>
      </c>
    </row>
    <row r="6" spans="1:8" x14ac:dyDescent="0.25">
      <c r="C6" s="5" t="s">
        <v>29</v>
      </c>
      <c r="F6" s="5"/>
      <c r="G6" s="7" t="s">
        <v>31</v>
      </c>
    </row>
    <row r="7" spans="1:8" x14ac:dyDescent="0.25">
      <c r="B7" s="6" t="s">
        <v>2</v>
      </c>
      <c r="C7" s="6" t="s">
        <v>3</v>
      </c>
      <c r="D7" s="6" t="s">
        <v>4</v>
      </c>
      <c r="F7" s="5" t="s">
        <v>30</v>
      </c>
      <c r="G7" s="5"/>
    </row>
    <row r="8" spans="1:8" x14ac:dyDescent="0.25">
      <c r="A8" s="6" t="s">
        <v>5</v>
      </c>
    </row>
    <row r="9" spans="1:8" x14ac:dyDescent="0.25">
      <c r="A9" s="2" t="s">
        <v>6</v>
      </c>
      <c r="B9" s="8">
        <v>500</v>
      </c>
      <c r="C9" s="8">
        <v>187.5</v>
      </c>
      <c r="D9" s="8">
        <f t="shared" ref="D9:D22" si="0">SUM(B9-C9)</f>
        <v>312.5</v>
      </c>
      <c r="E9" s="8"/>
      <c r="F9" s="8">
        <v>500</v>
      </c>
      <c r="G9" s="8"/>
      <c r="H9" s="8"/>
    </row>
    <row r="10" spans="1:8" x14ac:dyDescent="0.25">
      <c r="A10" s="2" t="s">
        <v>7</v>
      </c>
      <c r="B10" s="8">
        <v>400</v>
      </c>
      <c r="C10" s="8">
        <v>0</v>
      </c>
      <c r="D10" s="8">
        <f t="shared" si="0"/>
        <v>400</v>
      </c>
      <c r="E10" s="8"/>
      <c r="F10" s="8">
        <v>400</v>
      </c>
      <c r="G10" s="8"/>
      <c r="H10" s="8"/>
    </row>
    <row r="11" spans="1:8" x14ac:dyDescent="0.25">
      <c r="A11" s="2" t="s">
        <v>8</v>
      </c>
      <c r="B11" s="8">
        <v>103</v>
      </c>
      <c r="C11" s="8">
        <v>108</v>
      </c>
      <c r="D11" s="8">
        <f t="shared" si="0"/>
        <v>-5</v>
      </c>
      <c r="E11" s="8"/>
      <c r="F11" s="8">
        <v>108</v>
      </c>
      <c r="G11" s="8"/>
      <c r="H11" s="8"/>
    </row>
    <row r="12" spans="1:8" x14ac:dyDescent="0.25">
      <c r="A12" s="2" t="s">
        <v>9</v>
      </c>
      <c r="B12" s="8">
        <v>250</v>
      </c>
      <c r="C12" s="8">
        <v>250</v>
      </c>
      <c r="D12" s="8">
        <f t="shared" si="0"/>
        <v>0</v>
      </c>
      <c r="E12" s="8"/>
      <c r="F12" s="8">
        <v>250</v>
      </c>
      <c r="G12" s="8"/>
      <c r="H12" s="8"/>
    </row>
    <row r="13" spans="1:8" x14ac:dyDescent="0.25">
      <c r="A13" s="2" t="s">
        <v>10</v>
      </c>
      <c r="B13" s="8">
        <v>110</v>
      </c>
      <c r="C13" s="8">
        <v>193</v>
      </c>
      <c r="D13" s="8">
        <f t="shared" si="0"/>
        <v>-83</v>
      </c>
      <c r="E13" s="8"/>
      <c r="F13" s="8">
        <v>210</v>
      </c>
      <c r="G13" s="8"/>
      <c r="H13" s="8"/>
    </row>
    <row r="14" spans="1:8" x14ac:dyDescent="0.25">
      <c r="A14" s="2" t="s">
        <v>11</v>
      </c>
      <c r="B14" s="8">
        <v>350</v>
      </c>
      <c r="C14" s="8">
        <v>240.92</v>
      </c>
      <c r="D14" s="8">
        <f t="shared" si="0"/>
        <v>109.08000000000001</v>
      </c>
      <c r="E14" s="8"/>
      <c r="F14" s="8">
        <v>200</v>
      </c>
      <c r="G14" s="8"/>
      <c r="H14" s="8"/>
    </row>
    <row r="15" spans="1:8" x14ac:dyDescent="0.25">
      <c r="A15" s="2" t="s">
        <v>12</v>
      </c>
      <c r="B15" s="8">
        <v>480</v>
      </c>
      <c r="C15" s="8">
        <v>475.72</v>
      </c>
      <c r="D15" s="8">
        <f t="shared" si="0"/>
        <v>4.2799999999999727</v>
      </c>
      <c r="E15" s="8"/>
      <c r="F15" s="8">
        <v>490</v>
      </c>
      <c r="G15" s="8"/>
      <c r="H15" s="8"/>
    </row>
    <row r="16" spans="1:8" x14ac:dyDescent="0.25">
      <c r="A16" s="2" t="s">
        <v>32</v>
      </c>
      <c r="B16" s="8">
        <v>180</v>
      </c>
      <c r="C16" s="8">
        <v>180</v>
      </c>
      <c r="D16" s="8">
        <f t="shared" si="0"/>
        <v>0</v>
      </c>
      <c r="E16" s="8"/>
      <c r="F16" s="8">
        <v>180</v>
      </c>
      <c r="G16" s="8"/>
      <c r="H16" s="8"/>
    </row>
    <row r="17" spans="1:8" x14ac:dyDescent="0.25">
      <c r="A17" s="2" t="s">
        <v>14</v>
      </c>
      <c r="B17" s="8">
        <v>100</v>
      </c>
      <c r="C17" s="8">
        <v>87</v>
      </c>
      <c r="D17" s="8">
        <f t="shared" si="0"/>
        <v>13</v>
      </c>
      <c r="E17" s="8"/>
      <c r="F17" s="8">
        <v>100</v>
      </c>
      <c r="G17" s="8"/>
      <c r="H17" s="8"/>
    </row>
    <row r="18" spans="1:8" x14ac:dyDescent="0.25">
      <c r="A18" s="2" t="s">
        <v>15</v>
      </c>
      <c r="B18" s="8">
        <v>400</v>
      </c>
      <c r="C18" s="8">
        <v>1893.84</v>
      </c>
      <c r="D18" s="8">
        <f t="shared" si="0"/>
        <v>-1493.84</v>
      </c>
      <c r="E18" s="8"/>
      <c r="F18" s="8">
        <v>500</v>
      </c>
      <c r="G18" s="8"/>
      <c r="H18" s="8"/>
    </row>
    <row r="19" spans="1:8" x14ac:dyDescent="0.25">
      <c r="A19" s="2" t="s">
        <v>16</v>
      </c>
      <c r="B19" s="8">
        <v>300</v>
      </c>
      <c r="C19" s="8">
        <v>0</v>
      </c>
      <c r="D19" s="8">
        <f t="shared" si="0"/>
        <v>300</v>
      </c>
      <c r="E19" s="8"/>
      <c r="F19" s="8">
        <v>300</v>
      </c>
      <c r="G19" s="8"/>
      <c r="H19" s="8"/>
    </row>
    <row r="20" spans="1:8" x14ac:dyDescent="0.25">
      <c r="A20" s="2" t="s">
        <v>33</v>
      </c>
      <c r="B20" s="8">
        <v>0</v>
      </c>
      <c r="C20" s="8">
        <v>1638</v>
      </c>
      <c r="D20" s="8">
        <f t="shared" si="0"/>
        <v>-1638</v>
      </c>
      <c r="E20" s="8"/>
      <c r="F20" s="15">
        <v>5000</v>
      </c>
      <c r="G20" s="8"/>
      <c r="H20" s="8"/>
    </row>
    <row r="21" spans="1:8" x14ac:dyDescent="0.25">
      <c r="A21" s="9" t="s">
        <v>17</v>
      </c>
      <c r="B21" s="8">
        <v>2900</v>
      </c>
      <c r="C21" s="8">
        <v>2914.07</v>
      </c>
      <c r="D21" s="8">
        <f t="shared" si="0"/>
        <v>-14.070000000000164</v>
      </c>
      <c r="E21" s="8"/>
      <c r="F21" s="8">
        <v>3000</v>
      </c>
      <c r="G21" s="8"/>
      <c r="H21" s="8"/>
    </row>
    <row r="22" spans="1:8" x14ac:dyDescent="0.25">
      <c r="A22" s="9" t="s">
        <v>37</v>
      </c>
      <c r="B22" s="8">
        <v>0</v>
      </c>
      <c r="C22" s="8">
        <v>4.25</v>
      </c>
      <c r="D22" s="8">
        <f t="shared" si="0"/>
        <v>-4.25</v>
      </c>
      <c r="E22" s="8"/>
      <c r="F22" s="8"/>
      <c r="G22" s="8"/>
      <c r="H22" s="8"/>
    </row>
    <row r="23" spans="1:8" x14ac:dyDescent="0.25">
      <c r="A23" s="5" t="s">
        <v>18</v>
      </c>
      <c r="B23" s="10">
        <f>SUM(B9:B22)</f>
        <v>6073</v>
      </c>
      <c r="C23" s="10">
        <f>SUM(C9:C22)</f>
        <v>8172.2999999999993</v>
      </c>
      <c r="D23" s="10">
        <f>SUM(D9:D22)</f>
        <v>-2099.3000000000002</v>
      </c>
      <c r="E23" s="10">
        <f t="shared" ref="E23" si="1">SUM(E9:E21)</f>
        <v>0</v>
      </c>
      <c r="F23" s="12">
        <f t="shared" ref="F23" si="2">SUM(F9:F21)</f>
        <v>11238</v>
      </c>
      <c r="G23" s="10">
        <f t="shared" ref="G23" si="3">SUM(G9:G21)</f>
        <v>0</v>
      </c>
      <c r="H23" s="8"/>
    </row>
    <row r="24" spans="1:8" ht="15.75" thickBot="1" x14ac:dyDescent="0.3">
      <c r="A24" s="6"/>
      <c r="B24" s="11"/>
      <c r="C24" s="11"/>
      <c r="D24" s="11"/>
      <c r="E24" s="8"/>
      <c r="F24" s="8"/>
      <c r="G24" s="8"/>
      <c r="H24" s="8"/>
    </row>
    <row r="25" spans="1:8" ht="19.5" thickTop="1" x14ac:dyDescent="0.3">
      <c r="A25" s="1" t="s">
        <v>19</v>
      </c>
    </row>
    <row r="26" spans="1:8" x14ac:dyDescent="0.25">
      <c r="C26" s="5" t="s">
        <v>29</v>
      </c>
      <c r="F26" s="5"/>
      <c r="G26" s="5" t="s">
        <v>31</v>
      </c>
    </row>
    <row r="27" spans="1:8" x14ac:dyDescent="0.25">
      <c r="B27" s="6" t="s">
        <v>2</v>
      </c>
      <c r="C27" s="6" t="s">
        <v>3</v>
      </c>
      <c r="D27" s="6" t="s">
        <v>4</v>
      </c>
      <c r="F27" s="5" t="s">
        <v>30</v>
      </c>
      <c r="G27" s="5"/>
    </row>
    <row r="28" spans="1:8" x14ac:dyDescent="0.25">
      <c r="A28" s="6" t="s">
        <v>20</v>
      </c>
    </row>
    <row r="29" spans="1:8" x14ac:dyDescent="0.25">
      <c r="A29" s="2" t="s">
        <v>21</v>
      </c>
      <c r="B29" s="8">
        <v>50</v>
      </c>
      <c r="C29" s="8">
        <v>169.92</v>
      </c>
      <c r="D29" s="8">
        <f>SUM(C29-B29)</f>
        <v>119.91999999999999</v>
      </c>
      <c r="E29" s="8"/>
      <c r="F29" s="8">
        <v>100</v>
      </c>
      <c r="G29" s="8"/>
      <c r="H29" s="8"/>
    </row>
    <row r="30" spans="1:8" x14ac:dyDescent="0.25">
      <c r="A30" s="2" t="s">
        <v>22</v>
      </c>
      <c r="B30" s="8">
        <v>700</v>
      </c>
      <c r="C30" s="8">
        <v>1500</v>
      </c>
      <c r="D30" s="8">
        <f t="shared" ref="D30:D34" si="4">SUM(C30-B30)</f>
        <v>800</v>
      </c>
      <c r="E30" s="8"/>
      <c r="F30" s="8">
        <v>1000</v>
      </c>
      <c r="G30" s="8"/>
      <c r="H30" s="8"/>
    </row>
    <row r="31" spans="1:8" x14ac:dyDescent="0.25">
      <c r="A31" s="2" t="s">
        <v>13</v>
      </c>
      <c r="B31" s="8">
        <v>65</v>
      </c>
      <c r="C31" s="8">
        <v>65</v>
      </c>
      <c r="D31" s="8">
        <f t="shared" si="4"/>
        <v>0</v>
      </c>
      <c r="E31" s="8"/>
      <c r="F31" s="8">
        <v>65</v>
      </c>
      <c r="G31" s="8"/>
      <c r="H31" s="8"/>
    </row>
    <row r="32" spans="1:8" x14ac:dyDescent="0.25">
      <c r="A32" s="2" t="s">
        <v>23</v>
      </c>
      <c r="B32" s="8">
        <v>1</v>
      </c>
      <c r="C32" s="8">
        <v>96.65</v>
      </c>
      <c r="D32" s="8">
        <f t="shared" si="4"/>
        <v>95.65</v>
      </c>
      <c r="E32" s="8"/>
      <c r="F32" s="8">
        <v>100</v>
      </c>
      <c r="G32" s="8"/>
      <c r="H32" s="8"/>
    </row>
    <row r="33" spans="1:8" x14ac:dyDescent="0.25">
      <c r="A33" s="2" t="s">
        <v>24</v>
      </c>
      <c r="B33" s="8">
        <v>3500</v>
      </c>
      <c r="C33" s="8">
        <v>3500</v>
      </c>
      <c r="D33" s="8">
        <f t="shared" si="4"/>
        <v>0</v>
      </c>
      <c r="E33" s="8"/>
      <c r="F33" s="8">
        <v>3500</v>
      </c>
      <c r="G33" s="8"/>
      <c r="H33" s="8"/>
    </row>
    <row r="34" spans="1:8" ht="15.75" thickBot="1" x14ac:dyDescent="0.3">
      <c r="A34" s="6" t="s">
        <v>25</v>
      </c>
      <c r="B34" s="11">
        <f>SUM(B29:B33)</f>
        <v>4316</v>
      </c>
      <c r="C34" s="11">
        <f t="shared" ref="C34:G34" si="5">SUM(C29:C33)</f>
        <v>5331.57</v>
      </c>
      <c r="D34" s="8">
        <f t="shared" si="4"/>
        <v>1015.5699999999997</v>
      </c>
      <c r="E34" s="11">
        <f t="shared" si="5"/>
        <v>0</v>
      </c>
      <c r="F34" s="11">
        <f t="shared" si="5"/>
        <v>4765</v>
      </c>
      <c r="G34" s="11">
        <f t="shared" si="5"/>
        <v>0</v>
      </c>
      <c r="H34" s="8"/>
    </row>
    <row r="35" spans="1:8" ht="15.75" thickTop="1" x14ac:dyDescent="0.25"/>
    <row r="36" spans="1:8" s="3" customFormat="1" x14ac:dyDescent="0.25">
      <c r="B36" s="14"/>
    </row>
    <row r="37" spans="1:8" s="3" customFormat="1" x14ac:dyDescent="0.25">
      <c r="A37" s="3" t="s">
        <v>38</v>
      </c>
      <c r="B37" s="14">
        <f>SUM(F5-C23+C34)</f>
        <v>9264.59</v>
      </c>
    </row>
    <row r="39" spans="1:8" x14ac:dyDescent="0.25">
      <c r="A39" s="13" t="s">
        <v>34</v>
      </c>
    </row>
    <row r="40" spans="1:8" x14ac:dyDescent="0.25">
      <c r="A40" s="9" t="s">
        <v>35</v>
      </c>
      <c r="B40" s="2">
        <v>5000</v>
      </c>
    </row>
    <row r="42" spans="1:8" x14ac:dyDescent="0.25">
      <c r="A42" s="13" t="s">
        <v>36</v>
      </c>
      <c r="B42" s="2">
        <v>5000</v>
      </c>
      <c r="C42" s="1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report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Wallington Demesne Parish Council Budget report</dc:title>
  <dc:subject>Budget report</dc:subject>
  <dc:creator>Claire Miller</dc:creator>
  <cp:keywords>EasyPCAccounts</cp:keywords>
  <dc:description/>
  <cp:lastModifiedBy>claire miller</cp:lastModifiedBy>
  <cp:lastPrinted>2025-03-31T09:33:02Z</cp:lastPrinted>
  <dcterms:created xsi:type="dcterms:W3CDTF">2024-10-30T15:26:52Z</dcterms:created>
  <dcterms:modified xsi:type="dcterms:W3CDTF">2025-05-19T20:48:06Z</dcterms:modified>
  <cp:category>Test result file</cp:category>
</cp:coreProperties>
</file>