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<sst xmlns="http://schemas.openxmlformats.org/spreadsheetml/2006/main" count="50" uniqueCount="43">
  <si>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</si>
  <si>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</si>
  <si>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</si>
  <si>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</si>
  <si>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</si>
  <si>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</si>
  <si>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</si>
  <si>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</si>
  <si>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</si>
  <si>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</si>
  <si>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</si>
  <si>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</si>
  <si>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</si>
  <si>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</si>
  <si>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</si>
  <si>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</si>
  <si>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</si>
  <si>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</si>
  <si>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</si>
  <si>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</si>
  <si>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</si>
  <si>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</si>
  <si>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</si>
  <si>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</si>
  <si>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</si>
  <si>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</si>
  <si>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</si>
  <si>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</si>
  <si>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</si>
  <si>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</si>
  <si>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</si>
  <si>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</si>
  <si>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</si>
  <si>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</si>
  <si>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</si>
  <si>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</si>
  <si>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</si>
  <si>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</si>
  <si>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The main reason for the differance was that the Council received 4 grants from different sources during this financial year - Hinckley and Bosworth Bosworth Borough Council issued two grants for speed indicator devices and streetlight upgrades totalling £3151, Groundworks UK issued one grant to undertake the Neighbourhood Plan totalling £6713 and Leicestershire County Council gave a grant to renovate a war memorial totalling £525.</t>
  </si>
  <si>
    <t>Alongside payment to the Clerk salary of £6830, during financial year 2020/2021 the Council also contracted a handyman to charge and move the vehicle activated sign and undertake odd-jobs. He was paid £1144.</t>
  </si>
  <si>
    <t>A lot of projects that were planned were delayed due to covid resulting in a significantly lower forecasted spend. A significant regular payment for the streetlight upgrade (around £4750) was delayed and was paid outside of the financial year. Consultancy costs for neighbourhood plan were also delayed and £3600 was paid in April 2021</t>
  </si>
  <si>
    <t>SUTTON CHENEY PARISH COUNCIL</t>
  </si>
  <si>
    <t>LEICESTERSHIRE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</si>
</sst>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85.57421875" style="12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5.75">
      <c r="A3" s="29" t="s">
        <v>18</v>
      </c>
      <c r="C3" s="36" t="s">
        <v>42</v>
      </c>
      <c r="L3" s="9"/>
    </row>
    <row r="4" ht="14.25">
      <c r="A4" s="1" t="s">
        <v>36</v>
      </c>
    </row>
    <row r="5" spans="1:13" ht="136.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30">
      <c r="D8" s="38">
        <v>2020</v>
      </c>
      <c r="E8" s="27"/>
      <c r="F8" s="38">
        <v>2021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29.25" thickBot="1">
      <c r="A11" s="45" t="s">
        <v>2</v>
      </c>
      <c r="B11" s="45"/>
      <c r="C11" s="45"/>
      <c r="D11" s="8">
        <v>8575.59</v>
      </c>
      <c r="F11" s="8">
        <v>6885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15" thickBot="1">
      <c r="A13" s="46" t="s">
        <v>20</v>
      </c>
      <c r="B13" s="47"/>
      <c r="C13" s="48"/>
      <c r="D13" s="8">
        <v>14578</v>
      </c>
      <c r="F13" s="8">
        <v>14578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86.25" thickBot="1">
      <c r="A15" s="42" t="s">
        <v>3</v>
      </c>
      <c r="B15" s="42"/>
      <c r="C15" s="42"/>
      <c r="D15" s="8">
        <v>4242</v>
      </c>
      <c r="F15" s="8">
        <v>10495</v>
      </c>
      <c r="G15" s="5">
        <f>F15-D15</f>
        <v>6253</v>
      </c>
      <c r="H15" s="6">
        <f>IF((D15&gt;F15),(D15-F15)/D15,IF(D15&lt;F15,-(D15-F15)/D15,IF(D15=F15,0)))</f>
        <v>1.474068835454974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38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43.5" thickBot="1">
      <c r="A17" s="42" t="s">
        <v>4</v>
      </c>
      <c r="B17" s="42"/>
      <c r="C17" s="42"/>
      <c r="D17" s="8">
        <v>5010</v>
      </c>
      <c r="F17" s="8">
        <v>7975</v>
      </c>
      <c r="G17" s="5">
        <f>F17-D17</f>
        <v>2965</v>
      </c>
      <c r="H17" s="6">
        <f>IF((D17&gt;F17),(D17-F17)/D17,IF(D17&lt;F17,-(D17-F17)/D17,IF(D17=F17,0)))</f>
        <v>0.591816367265469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">
        <v>39</v>
      </c>
      <c r="N17" s="13"/>
    </row>
    <row r="18" spans="4:14" ht="15" thickBot="1">
      <c r="D18" s="5">
        <v>0</v>
      </c>
      <c r="F18" s="5"/>
      <c r="G18" s="5"/>
      <c r="H18" s="6"/>
      <c r="K18" s="4"/>
      <c r="L18" s="4"/>
      <c r="N18" s="23"/>
    </row>
    <row r="19" spans="1:14" ht="15" thickBot="1">
      <c r="A19" s="42" t="s">
        <v>7</v>
      </c>
      <c r="B19" s="42"/>
      <c r="C19" s="42"/>
      <c r="D19" s="8">
        <v>0</v>
      </c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57.75" thickBot="1">
      <c r="A21" s="42" t="s">
        <v>21</v>
      </c>
      <c r="B21" s="42"/>
      <c r="C21" s="42"/>
      <c r="D21" s="8">
        <v>15501</v>
      </c>
      <c r="F21" s="8">
        <v>7843</v>
      </c>
      <c r="G21" s="5">
        <f>F21-D21</f>
        <v>-7658</v>
      </c>
      <c r="H21" s="6">
        <f>IF((D21&gt;F21),(D21-F21)/D21,IF(D21&lt;F21,-(D21-F21)/D21,IF(D21=F21,0)))</f>
        <v>0.49403264305528677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5" thickBot="1">
      <c r="A23" s="7" t="s">
        <v>5</v>
      </c>
      <c r="D23" s="2">
        <f>D11+D13+D15-D17-D19-D21</f>
        <v>6884.59</v>
      </c>
      <c r="F23" s="2">
        <f>F11+F13+F15-F17-F19-F21</f>
        <v>16140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5" thickBot="1">
      <c r="A26" s="42" t="s">
        <v>9</v>
      </c>
      <c r="B26" s="42"/>
      <c r="C26" s="42"/>
      <c r="D26" s="8">
        <v>6885</v>
      </c>
      <c r="F26" s="8">
        <v>16140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5" thickBot="1">
      <c r="A28" s="42" t="s">
        <v>8</v>
      </c>
      <c r="B28" s="42"/>
      <c r="C28" s="42"/>
      <c r="D28" s="8">
        <v>24299</v>
      </c>
      <c r="F28" s="8">
        <v>24299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5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4.25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44754</cp:lastModifiedBy>
  <cp:lastPrinted>2020-03-19T12:45:09Z</cp:lastPrinted>
  <dcterms:created xsi:type="dcterms:W3CDTF">2012-07-11T10:01:28Z</dcterms:created>
  <dcterms:modified xsi:type="dcterms:W3CDTF">2021-06-05T11:56:27Z</dcterms:modified>
  <cp:category/>
  <cp:version/>
  <cp:contentType/>
  <cp:contentStatus/>
</cp:coreProperties>
</file>